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4700" yWindow="-72" windowWidth="13500" windowHeight="13176"/>
  </bookViews>
  <sheets>
    <sheet name="14PWD_05071218" sheetId="12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'14PWD_05071218'!$A$1:$I$36</definedName>
    <definedName name="_xlnm.Print_Titles" localSheetId="0">'14PWD_05071218'!$A:$A,'14PWD_05071218'!$1:$2</definedName>
    <definedName name="Standbys_901_911">[1]Master!$A$239:$B$264</definedName>
    <definedName name="Standbys_912_940">[1]Master!$A$265:$L$283</definedName>
    <definedName name="Standbys_AM_PM" localSheetId="0">#REF!</definedName>
    <definedName name="Standbys_AM_PM">#REF!</definedName>
    <definedName name="Standbys_Special_Events" localSheetId="0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</definedNames>
  <calcPr calcId="145621"/>
</workbook>
</file>

<file path=xl/calcChain.xml><?xml version="1.0" encoding="utf-8"?>
<calcChain xmlns="http://schemas.openxmlformats.org/spreadsheetml/2006/main">
  <c r="C24" i="127" l="1"/>
  <c r="C25" i="127" s="1"/>
  <c r="C26" i="127" s="1"/>
  <c r="C27" i="127" s="1"/>
  <c r="C28" i="127" s="1"/>
  <c r="C29" i="127" s="1"/>
  <c r="C30" i="127" s="1"/>
  <c r="C31" i="127" s="1"/>
  <c r="C32" i="127" s="1"/>
  <c r="D24" i="127"/>
  <c r="D25" i="127" s="1"/>
  <c r="D26" i="127" s="1"/>
  <c r="D27" i="127" s="1"/>
  <c r="D28" i="127" s="1"/>
  <c r="D29" i="127" s="1"/>
  <c r="D30" i="127" s="1"/>
  <c r="D31" i="127" s="1"/>
  <c r="D32" i="127" s="1"/>
  <c r="B9" i="127"/>
  <c r="C9" i="127"/>
  <c r="C10" i="127" s="1"/>
  <c r="C11" i="127" s="1"/>
  <c r="C12" i="127" s="1"/>
  <c r="C13" i="127" s="1"/>
  <c r="C14" i="127" s="1"/>
  <c r="C15" i="127" s="1"/>
  <c r="D9" i="127"/>
  <c r="E9" i="127"/>
  <c r="E10" i="127" s="1"/>
  <c r="E11" i="127" s="1"/>
  <c r="E12" i="127" s="1"/>
  <c r="E13" i="127" s="1"/>
  <c r="E14" i="127" s="1"/>
  <c r="E15" i="127" s="1"/>
  <c r="F9" i="127"/>
  <c r="F10" i="127" s="1"/>
  <c r="F11" i="127" s="1"/>
  <c r="F12" i="127" s="1"/>
  <c r="F13" i="127" s="1"/>
  <c r="F14" i="127" s="1"/>
  <c r="F15" i="127" s="1"/>
  <c r="B10" i="127"/>
  <c r="B11" i="127" s="1"/>
  <c r="B12" i="127" s="1"/>
  <c r="B13" i="127" s="1"/>
  <c r="B14" i="127" s="1"/>
  <c r="B15" i="127" s="1"/>
  <c r="D10" i="127"/>
  <c r="D11" i="127" s="1"/>
  <c r="D12" i="127" s="1"/>
  <c r="D13" i="127" s="1"/>
  <c r="D14" i="127" s="1"/>
  <c r="D15" i="127" s="1"/>
  <c r="D16" i="127" l="1"/>
  <c r="D17" i="127"/>
  <c r="D18" i="127" s="1"/>
  <c r="E16" i="127"/>
  <c r="E17" i="127"/>
  <c r="E18" i="127" s="1"/>
  <c r="C16" i="127"/>
  <c r="C17" i="127"/>
  <c r="C18" i="127" s="1"/>
  <c r="F17" i="127"/>
  <c r="F18" i="127" s="1"/>
  <c r="F16" i="127"/>
  <c r="B17" i="127"/>
  <c r="B18" i="127" s="1"/>
  <c r="B16" i="127"/>
  <c r="B24" i="127"/>
  <c r="B25" i="127" l="1"/>
  <c r="B26" i="127" s="1"/>
  <c r="B27" i="127" s="1"/>
  <c r="B28" i="127" s="1"/>
  <c r="B29" i="127" s="1"/>
  <c r="B30" i="127" s="1"/>
  <c r="B31" i="127" s="1"/>
  <c r="B32" i="127" s="1"/>
  <c r="F35" i="127" l="1"/>
  <c r="C35" i="127" l="1"/>
</calcChain>
</file>

<file path=xl/sharedStrings.xml><?xml version="1.0" encoding="utf-8"?>
<sst xmlns="http://schemas.openxmlformats.org/spreadsheetml/2006/main" count="50" uniqueCount="32">
  <si>
    <t>service gap</t>
  </si>
  <si>
    <t xml:space="preserve">Run No </t>
  </si>
  <si>
    <t>Towards Glenfield</t>
  </si>
  <si>
    <t>LEPPINGTON</t>
  </si>
  <si>
    <t>Edmondson Park</t>
  </si>
  <si>
    <t>GLENFIELD</t>
  </si>
  <si>
    <t>Train Arrives</t>
  </si>
  <si>
    <t>79-W</t>
  </si>
  <si>
    <t>Train Departs</t>
  </si>
  <si>
    <t>Fairfield</t>
  </si>
  <si>
    <t>Canley Vale</t>
  </si>
  <si>
    <t>Cabramatta</t>
  </si>
  <si>
    <t>Warwick Farm</t>
  </si>
  <si>
    <t>Liverpool</t>
  </si>
  <si>
    <t>Casula</t>
  </si>
  <si>
    <t xml:space="preserve">Casula </t>
  </si>
  <si>
    <t>Number of Bus</t>
  </si>
  <si>
    <t>Days</t>
  </si>
  <si>
    <t>Towards Fairfield</t>
  </si>
  <si>
    <t>2 weeknights - Wednesday 05 and Thursday 06 December 2018</t>
  </si>
  <si>
    <t>537W</t>
  </si>
  <si>
    <t>88-W</t>
  </si>
  <si>
    <t>559V</t>
  </si>
  <si>
    <t>83-W</t>
  </si>
  <si>
    <t>Thu / Fri</t>
  </si>
  <si>
    <t>Wed / Thu</t>
  </si>
  <si>
    <t>562M</t>
  </si>
  <si>
    <t>779Z</t>
  </si>
  <si>
    <t>SWTT TIMES</t>
  </si>
  <si>
    <t># Extend as last passengers
 requirement to Richmond</t>
  </si>
  <si>
    <t xml:space="preserve">T2 South Line
Fairfield - Glenfield - Leppington </t>
  </si>
  <si>
    <t>29T2 : Fairfield all stations to Leppington and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</si>
</sst>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color theme="1" tint="0.34998626667073579"/>
      <name val="Arial"/>
      <family val="2"/>
    </font>
    <font>
      <b/>
      <sz val="12"/>
      <color theme="1" tint="0.249977111117893"/>
      <name val="Arial"/>
      <family val="2"/>
    </font>
    <font>
      <b/>
      <sz val="12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9D2D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4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20" fontId="5" fillId="2" borderId="0" xfId="1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>
      <alignment horizontal="left" vertical="center" wrapText="1"/>
    </xf>
    <xf numFmtId="166" fontId="8" fillId="2" borderId="0" xfId="0" applyNumberFormat="1" applyFont="1" applyFill="1" applyBorder="1" applyAlignment="1">
      <alignment horizontal="left" vertical="center" wrapText="1"/>
    </xf>
    <xf numFmtId="0" fontId="7" fillId="2" borderId="0" xfId="2" applyFont="1" applyFill="1" applyAlignment="1" applyProtection="1">
      <alignment horizontal="left"/>
    </xf>
    <xf numFmtId="0" fontId="5" fillId="0" borderId="0" xfId="2" applyFont="1" applyAlignment="1" applyProtection="1"/>
    <xf numFmtId="0" fontId="5" fillId="2" borderId="0" xfId="2" applyFont="1" applyFill="1" applyAlignment="1" applyProtection="1"/>
    <xf numFmtId="0" fontId="7" fillId="2" borderId="0" xfId="2" applyFont="1" applyFill="1" applyAlignment="1" applyProtection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0" xfId="2" applyFont="1" applyFill="1" applyAlignment="1" applyProtection="1"/>
    <xf numFmtId="166" fontId="16" fillId="2" borderId="0" xfId="0" applyNumberFormat="1" applyFont="1" applyFill="1" applyBorder="1" applyAlignment="1">
      <alignment horizontal="left" vertical="center" wrapText="1"/>
    </xf>
    <xf numFmtId="166" fontId="14" fillId="2" borderId="0" xfId="0" applyNumberFormat="1" applyFont="1" applyFill="1" applyBorder="1" applyAlignment="1">
      <alignment horizontal="left" vertical="center" wrapText="1"/>
    </xf>
    <xf numFmtId="20" fontId="5" fillId="2" borderId="1" xfId="2" applyNumberFormat="1" applyFont="1" applyFill="1" applyBorder="1" applyAlignment="1" applyProtection="1">
      <alignment horizontal="center" vertical="center"/>
    </xf>
    <xf numFmtId="20" fontId="5" fillId="2" borderId="4" xfId="2" applyNumberFormat="1" applyFont="1" applyFill="1" applyBorder="1" applyAlignment="1" applyProtection="1">
      <alignment horizontal="center" vertical="center"/>
    </xf>
    <xf numFmtId="20" fontId="5" fillId="2" borderId="5" xfId="2" applyNumberFormat="1" applyFont="1" applyFill="1" applyBorder="1" applyAlignment="1" applyProtection="1">
      <alignment horizontal="center" vertical="center"/>
    </xf>
    <xf numFmtId="0" fontId="13" fillId="2" borderId="0" xfId="2" applyFont="1" applyFill="1" applyAlignment="1" applyProtection="1"/>
    <xf numFmtId="0" fontId="11" fillId="2" borderId="2" xfId="0" applyFont="1" applyFill="1" applyBorder="1" applyAlignment="1">
      <alignment vertical="center"/>
    </xf>
    <xf numFmtId="0" fontId="6" fillId="2" borderId="0" xfId="2" applyFont="1" applyFill="1" applyAlignment="1" applyProtection="1">
      <alignment vertical="center"/>
    </xf>
    <xf numFmtId="0" fontId="12" fillId="2" borderId="0" xfId="2" applyFont="1" applyFill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20" fontId="5" fillId="2" borderId="0" xfId="2" applyNumberFormat="1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vertical="center"/>
    </xf>
    <xf numFmtId="0" fontId="5" fillId="2" borderId="8" xfId="2" applyFont="1" applyFill="1" applyBorder="1" applyAlignment="1" applyProtection="1">
      <alignment vertical="center"/>
    </xf>
    <xf numFmtId="20" fontId="8" fillId="2" borderId="0" xfId="1" applyNumberFormat="1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2" applyFont="1" applyFill="1" applyBorder="1" applyAlignment="1" applyProtection="1">
      <alignment vertical="center"/>
    </xf>
    <xf numFmtId="0" fontId="5" fillId="2" borderId="13" xfId="2" applyFont="1" applyFill="1" applyBorder="1" applyAlignment="1" applyProtection="1">
      <alignment vertical="center"/>
    </xf>
    <xf numFmtId="0" fontId="6" fillId="2" borderId="13" xfId="2" applyFont="1" applyFill="1" applyBorder="1" applyAlignment="1" applyProtection="1">
      <alignment vertical="center"/>
    </xf>
    <xf numFmtId="0" fontId="5" fillId="2" borderId="14" xfId="2" applyFont="1" applyFill="1" applyBorder="1" applyAlignment="1" applyProtection="1">
      <alignment vertical="center"/>
    </xf>
    <xf numFmtId="18" fontId="5" fillId="2" borderId="7" xfId="1" applyNumberFormat="1" applyFont="1" applyFill="1" applyBorder="1" applyAlignment="1" applyProtection="1">
      <alignment horizontal="center" vertical="center"/>
    </xf>
    <xf numFmtId="18" fontId="5" fillId="2" borderId="8" xfId="1" applyNumberFormat="1" applyFont="1" applyFill="1" applyBorder="1" applyAlignment="1" applyProtection="1">
      <alignment horizontal="center" vertical="center"/>
    </xf>
    <xf numFmtId="18" fontId="5" fillId="2" borderId="9" xfId="1" applyNumberFormat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vertical="center"/>
    </xf>
    <xf numFmtId="18" fontId="8" fillId="2" borderId="6" xfId="1" applyNumberFormat="1" applyFont="1" applyFill="1" applyBorder="1" applyAlignment="1" applyProtection="1">
      <alignment horizontal="center" vertical="center"/>
    </xf>
    <xf numFmtId="18" fontId="8" fillId="2" borderId="7" xfId="1" applyNumberFormat="1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3" borderId="0" xfId="2" applyFont="1" applyFill="1" applyAlignment="1" applyProtection="1">
      <alignment horizontal="center" vertical="center" wrapText="1"/>
    </xf>
    <xf numFmtId="166" fontId="8" fillId="0" borderId="0" xfId="0" applyNumberFormat="1" applyFont="1" applyFill="1" applyBorder="1" applyAlignment="1">
      <alignment horizontal="left" vertical="center" wrapText="1"/>
    </xf>
    <xf numFmtId="0" fontId="7" fillId="2" borderId="0" xfId="2" applyFont="1" applyFill="1" applyAlignment="1" applyProtection="1">
      <alignment horizontal="left"/>
    </xf>
    <xf numFmtId="0" fontId="10" fillId="2" borderId="0" xfId="20" applyFont="1" applyFill="1" applyBorder="1" applyAlignment="1">
      <alignment horizontal="left" vertical="center" wrapText="1"/>
    </xf>
    <xf numFmtId="18" fontId="5" fillId="2" borderId="12" xfId="1" applyNumberFormat="1" applyFont="1" applyFill="1" applyBorder="1" applyAlignment="1" applyProtection="1">
      <alignment horizontal="center" vertical="center" wrapText="1"/>
    </xf>
    <xf numFmtId="18" fontId="5" fillId="2" borderId="15" xfId="1" applyNumberFormat="1" applyFont="1" applyFill="1" applyBorder="1" applyAlignment="1" applyProtection="1">
      <alignment horizontal="center" vertical="center" wrapText="1"/>
    </xf>
    <xf numFmtId="18" fontId="5" fillId="2" borderId="14" xfId="1" applyNumberFormat="1" applyFont="1" applyFill="1" applyBorder="1" applyAlignment="1" applyProtection="1">
      <alignment horizontal="center" vertical="center" wrapText="1"/>
    </xf>
    <xf numFmtId="18" fontId="5" fillId="2" borderId="16" xfId="1" applyNumberFormat="1" applyFont="1" applyFill="1" applyBorder="1" applyAlignment="1" applyProtection="1">
      <alignment horizontal="center" vertical="center" wrapText="1"/>
    </xf>
  </cellXfs>
  <cellStyles count="21">
    <cellStyle name="Comma 2" xfId="4"/>
    <cellStyle name="Comma 3" xfId="5"/>
    <cellStyle name="Comma 4" xfId="6"/>
    <cellStyle name="Comma 5" xfId="7"/>
    <cellStyle name="Currency 2" xfId="8"/>
    <cellStyle name="Normal" xfId="0" builtinId="0"/>
    <cellStyle name="Normal 10" xfId="18"/>
    <cellStyle name="Normal 2" xfId="2"/>
    <cellStyle name="Normal 2 2" xfId="3"/>
    <cellStyle name="Normal 2 3" xfId="9"/>
    <cellStyle name="Normal 3" xfId="10"/>
    <cellStyle name="Normal 3 2" xfId="11"/>
    <cellStyle name="Normal 4" xfId="12"/>
    <cellStyle name="Normal 5" xfId="13"/>
    <cellStyle name="Normal 5 2" xfId="14"/>
    <cellStyle name="Normal 6" xfId="15"/>
    <cellStyle name="Normal 7" xfId="16"/>
    <cellStyle name="Normal 8" xfId="17"/>
    <cellStyle name="Normal 9" xfId="19"/>
    <cellStyle name="Normal_WTT (4)" xfId="20"/>
    <cellStyle name="Normal_WTT Banks May 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672B"/>
      <color rgb="FF4E9D2D"/>
      <color rgb="FFF7A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HTC\TRANSDEV\Trackwork%20buses%202014\Main%20North%2011%2014%20(WITH%20Gordon)\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EN\TRANSDEV\TRANSDEV%20%20%20Trackwork%20buses%202013\North%20Shore%2008%2013\NORTH%20SHORE%20LINE%20CLOSURE%20%20%2031%20August%20-%201%20Sept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396"/>
  <sheetViews>
    <sheetView showGridLines="0" tabSelected="1" view="pageBreakPreview" zoomScale="90" zoomScaleNormal="90" zoomScaleSheetLayoutView="90" workbookViewId="0">
      <pane ySplit="2" topLeftCell="A3" activePane="bottomLeft" state="frozen"/>
      <selection pane="bottomLeft" activeCell="A3" sqref="A3:I3"/>
    </sheetView>
  </sheetViews>
  <sheetFormatPr defaultColWidth="9.109375" defaultRowHeight="13.2" x14ac:dyDescent="0.25"/>
  <cols>
    <col min="1" max="1" width="31" style="1" customWidth="1"/>
    <col min="2" max="2" width="14.6640625" style="1" customWidth="1"/>
    <col min="3" max="9" width="14.6640625" style="3" customWidth="1"/>
    <col min="10" max="16384" width="9.109375" style="1"/>
  </cols>
  <sheetData>
    <row r="1" spans="1:9" s="2" customFormat="1" ht="62.4" customHeight="1" x14ac:dyDescent="0.25">
      <c r="A1" s="47" t="s">
        <v>30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30" customHeight="1" x14ac:dyDescent="0.25">
      <c r="A2" s="48" t="s">
        <v>19</v>
      </c>
      <c r="B2" s="48"/>
      <c r="C2" s="48"/>
      <c r="D2" s="48"/>
      <c r="E2" s="48"/>
      <c r="F2" s="48"/>
      <c r="G2" s="48"/>
      <c r="H2" s="48"/>
      <c r="I2" s="48"/>
    </row>
    <row r="3" spans="1:9" s="2" customFormat="1" ht="19.8" customHeight="1" x14ac:dyDescent="0.3">
      <c r="A3" s="49" t="s">
        <v>31</v>
      </c>
      <c r="B3" s="49"/>
      <c r="C3" s="49"/>
      <c r="D3" s="49"/>
      <c r="E3" s="49"/>
      <c r="F3" s="49"/>
      <c r="G3" s="49"/>
      <c r="H3" s="49"/>
      <c r="I3" s="49"/>
    </row>
    <row r="4" spans="1:9" s="8" customFormat="1" ht="17.399999999999999" customHeight="1" x14ac:dyDescent="0.3">
      <c r="A4" s="20" t="s">
        <v>2</v>
      </c>
      <c r="B4" s="7"/>
      <c r="C4" s="7"/>
      <c r="D4" s="7"/>
      <c r="E4" s="7"/>
      <c r="F4" s="7"/>
      <c r="H4" s="29"/>
      <c r="I4" s="29"/>
    </row>
    <row r="5" spans="1:9" s="2" customFormat="1" ht="20.399999999999999" customHeight="1" x14ac:dyDescent="0.25">
      <c r="A5" s="21" t="s">
        <v>16</v>
      </c>
      <c r="B5" s="12">
        <v>2</v>
      </c>
      <c r="C5" s="12">
        <v>2</v>
      </c>
      <c r="D5" s="12">
        <v>2</v>
      </c>
      <c r="E5" s="12">
        <v>2</v>
      </c>
      <c r="F5" s="33">
        <v>2</v>
      </c>
      <c r="H5" s="30"/>
      <c r="I5" s="30"/>
    </row>
    <row r="6" spans="1:9" s="2" customFormat="1" ht="24" customHeight="1" x14ac:dyDescent="0.25">
      <c r="A6" s="21" t="s">
        <v>17</v>
      </c>
      <c r="B6" s="11" t="s">
        <v>25</v>
      </c>
      <c r="C6" s="11" t="s">
        <v>25</v>
      </c>
      <c r="D6" s="11" t="s">
        <v>24</v>
      </c>
      <c r="E6" s="11" t="s">
        <v>24</v>
      </c>
      <c r="F6" s="34" t="s">
        <v>24</v>
      </c>
      <c r="H6" s="31"/>
      <c r="I6" s="31"/>
    </row>
    <row r="7" spans="1:9" s="2" customFormat="1" ht="17.100000000000001" customHeight="1" x14ac:dyDescent="0.25">
      <c r="A7" s="42" t="s">
        <v>1</v>
      </c>
      <c r="B7" s="13" t="s">
        <v>20</v>
      </c>
      <c r="C7" s="13" t="s">
        <v>21</v>
      </c>
      <c r="D7" s="13" t="s">
        <v>22</v>
      </c>
      <c r="E7" s="13" t="s">
        <v>23</v>
      </c>
      <c r="F7" s="45" t="s">
        <v>7</v>
      </c>
      <c r="H7" s="32"/>
      <c r="I7" s="32"/>
    </row>
    <row r="8" spans="1:9" s="2" customFormat="1" ht="17.100000000000001" customHeight="1" x14ac:dyDescent="0.25">
      <c r="A8" s="42" t="s">
        <v>6</v>
      </c>
      <c r="B8" s="43">
        <v>0.99097222222222225</v>
      </c>
      <c r="C8" s="43">
        <v>0.99791666666666667</v>
      </c>
      <c r="D8" s="43">
        <v>1.1805555555555555E-2</v>
      </c>
      <c r="E8" s="43">
        <v>1.8749999999999999E-2</v>
      </c>
      <c r="F8" s="43">
        <v>3.9583333333333331E-2</v>
      </c>
      <c r="H8" s="28"/>
      <c r="I8" s="28"/>
    </row>
    <row r="9" spans="1:9" s="2" customFormat="1" ht="17.100000000000001" customHeight="1" x14ac:dyDescent="0.25">
      <c r="A9" s="35" t="s">
        <v>9</v>
      </c>
      <c r="B9" s="39">
        <f t="shared" ref="B9:F11" si="0">MOD(B8+TIME(0,5,0),1)</f>
        <v>0.99444444444444446</v>
      </c>
      <c r="C9" s="39">
        <f t="shared" si="0"/>
        <v>1.388888888888884E-3</v>
      </c>
      <c r="D9" s="39">
        <f t="shared" si="0"/>
        <v>1.5277777777777777E-2</v>
      </c>
      <c r="E9" s="39">
        <f t="shared" si="0"/>
        <v>2.222222222222222E-2</v>
      </c>
      <c r="F9" s="39">
        <f t="shared" si="0"/>
        <v>4.3055555555555555E-2</v>
      </c>
      <c r="H9" s="4"/>
      <c r="I9" s="4"/>
    </row>
    <row r="10" spans="1:9" s="2" customFormat="1" ht="17.100000000000001" customHeight="1" x14ac:dyDescent="0.25">
      <c r="A10" s="36" t="s">
        <v>10</v>
      </c>
      <c r="B10" s="40">
        <f t="shared" si="0"/>
        <v>0.99791666666666667</v>
      </c>
      <c r="C10" s="40">
        <f t="shared" si="0"/>
        <v>4.861111111111106E-3</v>
      </c>
      <c r="D10" s="40">
        <f t="shared" si="0"/>
        <v>1.8749999999999999E-2</v>
      </c>
      <c r="E10" s="40">
        <f t="shared" si="0"/>
        <v>2.5694444444444443E-2</v>
      </c>
      <c r="F10" s="40">
        <f t="shared" si="0"/>
        <v>4.6527777777777779E-2</v>
      </c>
      <c r="H10" s="4"/>
      <c r="I10" s="4"/>
    </row>
    <row r="11" spans="1:9" s="2" customFormat="1" ht="17.100000000000001" customHeight="1" x14ac:dyDescent="0.25">
      <c r="A11" s="36" t="s">
        <v>11</v>
      </c>
      <c r="B11" s="40">
        <f t="shared" si="0"/>
        <v>1.388888888888884E-3</v>
      </c>
      <c r="C11" s="40">
        <f t="shared" si="0"/>
        <v>8.333333333333328E-3</v>
      </c>
      <c r="D11" s="40">
        <f t="shared" si="0"/>
        <v>2.222222222222222E-2</v>
      </c>
      <c r="E11" s="40">
        <f t="shared" si="0"/>
        <v>2.9166666666666667E-2</v>
      </c>
      <c r="F11" s="40">
        <f t="shared" si="0"/>
        <v>0.05</v>
      </c>
      <c r="H11" s="4"/>
      <c r="I11" s="4"/>
    </row>
    <row r="12" spans="1:9" s="2" customFormat="1" ht="17.100000000000001" customHeight="1" x14ac:dyDescent="0.25">
      <c r="A12" s="36" t="s">
        <v>12</v>
      </c>
      <c r="B12" s="40">
        <f>MOD(B11+TIME(0,7,0),1)</f>
        <v>6.2499999999999951E-3</v>
      </c>
      <c r="C12" s="40">
        <f>MOD(C11+TIME(0,7,0),1)</f>
        <v>1.3194444444444439E-2</v>
      </c>
      <c r="D12" s="40">
        <f>MOD(D11+TIME(0,7,0),1)</f>
        <v>2.7083333333333331E-2</v>
      </c>
      <c r="E12" s="40">
        <f>MOD(E11+TIME(0,7,0),1)</f>
        <v>3.4027777777777782E-2</v>
      </c>
      <c r="F12" s="40">
        <f>MOD(F11+TIME(0,7,0),1)</f>
        <v>5.486111111111111E-2</v>
      </c>
      <c r="H12" s="4"/>
      <c r="I12" s="4"/>
    </row>
    <row r="13" spans="1:9" s="2" customFormat="1" ht="17.100000000000001" customHeight="1" x14ac:dyDescent="0.25">
      <c r="A13" s="36" t="s">
        <v>13</v>
      </c>
      <c r="B13" s="40">
        <f t="shared" ref="B13:F16" si="1">MOD(B12+TIME(0,8,0),1)</f>
        <v>1.1805555555555552E-2</v>
      </c>
      <c r="C13" s="40">
        <f t="shared" si="1"/>
        <v>1.8749999999999996E-2</v>
      </c>
      <c r="D13" s="40">
        <f t="shared" si="1"/>
        <v>3.2638888888888884E-2</v>
      </c>
      <c r="E13" s="40">
        <f t="shared" si="1"/>
        <v>3.9583333333333338E-2</v>
      </c>
      <c r="F13" s="40">
        <f t="shared" si="1"/>
        <v>6.0416666666666667E-2</v>
      </c>
      <c r="H13" s="4"/>
      <c r="I13" s="4"/>
    </row>
    <row r="14" spans="1:9" s="2" customFormat="1" ht="17.100000000000001" customHeight="1" x14ac:dyDescent="0.25">
      <c r="A14" s="36" t="s">
        <v>14</v>
      </c>
      <c r="B14" s="40">
        <f t="shared" si="1"/>
        <v>1.7361111111111108E-2</v>
      </c>
      <c r="C14" s="40">
        <f t="shared" si="1"/>
        <v>2.4305555555555552E-2</v>
      </c>
      <c r="D14" s="40">
        <f t="shared" si="1"/>
        <v>3.8194444444444441E-2</v>
      </c>
      <c r="E14" s="40">
        <f t="shared" si="1"/>
        <v>4.5138888888888895E-2</v>
      </c>
      <c r="F14" s="40">
        <f t="shared" si="1"/>
        <v>6.5972222222222224E-2</v>
      </c>
      <c r="H14" s="4"/>
      <c r="I14" s="4"/>
    </row>
    <row r="15" spans="1:9" s="2" customFormat="1" ht="17.100000000000001" customHeight="1" x14ac:dyDescent="0.25">
      <c r="A15" s="36" t="s">
        <v>5</v>
      </c>
      <c r="B15" s="40">
        <f t="shared" si="1"/>
        <v>2.2916666666666665E-2</v>
      </c>
      <c r="C15" s="40">
        <f t="shared" si="1"/>
        <v>2.9861111111111109E-2</v>
      </c>
      <c r="D15" s="40">
        <f t="shared" si="1"/>
        <v>4.3749999999999997E-2</v>
      </c>
      <c r="E15" s="40">
        <f t="shared" si="1"/>
        <v>5.0694444444444452E-2</v>
      </c>
      <c r="F15" s="40">
        <f t="shared" si="1"/>
        <v>7.1527777777777773E-2</v>
      </c>
      <c r="H15" s="4"/>
      <c r="I15" s="4"/>
    </row>
    <row r="16" spans="1:9" s="2" customFormat="1" ht="17.100000000000001" hidden="1" customHeight="1" x14ac:dyDescent="0.25">
      <c r="A16" s="37" t="s">
        <v>0</v>
      </c>
      <c r="B16" s="40">
        <f t="shared" si="1"/>
        <v>2.8472222222222222E-2</v>
      </c>
      <c r="C16" s="40">
        <f t="shared" si="1"/>
        <v>3.5416666666666666E-2</v>
      </c>
      <c r="D16" s="40">
        <f t="shared" si="1"/>
        <v>4.9305555555555554E-2</v>
      </c>
      <c r="E16" s="40">
        <f t="shared" si="1"/>
        <v>5.6250000000000008E-2</v>
      </c>
      <c r="F16" s="40">
        <f t="shared" si="1"/>
        <v>7.7083333333333323E-2</v>
      </c>
      <c r="H16" s="4"/>
      <c r="I16" s="4"/>
    </row>
    <row r="17" spans="1:9" s="2" customFormat="1" ht="17.100000000000001" customHeight="1" x14ac:dyDescent="0.25">
      <c r="A17" s="36" t="s">
        <v>4</v>
      </c>
      <c r="B17" s="40">
        <f>MOD(B15+TIME(0,16,0),1)</f>
        <v>3.4027777777777775E-2</v>
      </c>
      <c r="C17" s="40">
        <f>MOD(C15+TIME(0,16,0),1)</f>
        <v>4.0972222222222222E-2</v>
      </c>
      <c r="D17" s="40">
        <f>MOD(D15+TIME(0,16,0),1)</f>
        <v>5.486111111111111E-2</v>
      </c>
      <c r="E17" s="40">
        <f>MOD(E15+TIME(0,16,0),1)</f>
        <v>6.1805555555555565E-2</v>
      </c>
      <c r="F17" s="40">
        <f>MOD(F15+TIME(0,16,0),1)</f>
        <v>8.2638888888888887E-2</v>
      </c>
      <c r="H17" s="4"/>
      <c r="I17" s="4"/>
    </row>
    <row r="18" spans="1:9" s="2" customFormat="1" ht="17.100000000000001" customHeight="1" x14ac:dyDescent="0.25">
      <c r="A18" s="38" t="s">
        <v>3</v>
      </c>
      <c r="B18" s="41">
        <f>MOD(B17+TIME(0,16,0),1)</f>
        <v>4.5138888888888888E-2</v>
      </c>
      <c r="C18" s="41">
        <f>MOD(C17+TIME(0,16,0),1)</f>
        <v>5.2083333333333336E-2</v>
      </c>
      <c r="D18" s="41">
        <f>MOD(D17+TIME(0,16,0),1)</f>
        <v>6.5972222222222224E-2</v>
      </c>
      <c r="E18" s="41">
        <f>MOD(E17+TIME(0,16,0),1)</f>
        <v>7.2916666666666671E-2</v>
      </c>
      <c r="F18" s="41">
        <f>MOD(F17+TIME(0,16,0),1)</f>
        <v>9.375E-2</v>
      </c>
      <c r="H18" s="4"/>
      <c r="I18" s="4"/>
    </row>
    <row r="19" spans="1:9" s="2" customFormat="1" ht="13.2" customHeight="1" x14ac:dyDescent="0.25">
      <c r="A19" s="24"/>
      <c r="B19" s="25"/>
      <c r="C19" s="25"/>
      <c r="D19" s="25"/>
      <c r="E19" s="25"/>
      <c r="F19" s="25"/>
      <c r="G19" s="25"/>
      <c r="H19" s="25"/>
      <c r="I19" s="25"/>
    </row>
    <row r="20" spans="1:9" s="8" customFormat="1" ht="22.2" customHeight="1" x14ac:dyDescent="0.3">
      <c r="A20" s="20" t="s">
        <v>18</v>
      </c>
      <c r="B20" s="10"/>
      <c r="C20" s="10"/>
      <c r="D20" s="10"/>
      <c r="E20" s="10"/>
      <c r="F20" s="10"/>
      <c r="G20" s="9"/>
      <c r="H20" s="9"/>
      <c r="I20" s="9"/>
    </row>
    <row r="21" spans="1:9" s="2" customFormat="1" ht="20.399999999999999" customHeight="1" x14ac:dyDescent="0.25">
      <c r="A21" s="21" t="s">
        <v>16</v>
      </c>
      <c r="B21" s="12">
        <v>2</v>
      </c>
      <c r="C21" s="12">
        <v>2</v>
      </c>
      <c r="D21" s="12">
        <v>2</v>
      </c>
      <c r="E21" s="30"/>
      <c r="F21" s="30"/>
      <c r="G21" s="30"/>
      <c r="H21" s="30"/>
      <c r="I21" s="30"/>
    </row>
    <row r="22" spans="1:9" s="8" customFormat="1" ht="20.399999999999999" customHeight="1" x14ac:dyDescent="0.4">
      <c r="A22" s="21" t="s">
        <v>17</v>
      </c>
      <c r="B22" s="11" t="s">
        <v>25</v>
      </c>
      <c r="C22" s="11" t="s">
        <v>25</v>
      </c>
      <c r="D22" s="11" t="s">
        <v>24</v>
      </c>
      <c r="E22" s="14"/>
      <c r="F22" s="14"/>
      <c r="G22" s="14"/>
      <c r="H22" s="14"/>
      <c r="I22" s="14"/>
    </row>
    <row r="23" spans="1:9" s="8" customFormat="1" ht="16.5" customHeight="1" x14ac:dyDescent="0.4">
      <c r="A23" s="42" t="s">
        <v>28</v>
      </c>
      <c r="B23" s="44">
        <v>0.97083333333333333</v>
      </c>
      <c r="C23" s="44">
        <v>0.9916666666666667</v>
      </c>
      <c r="D23" s="44">
        <v>1.2499999999999999E-2</v>
      </c>
      <c r="E23" s="9"/>
      <c r="F23" s="9"/>
      <c r="G23" s="9"/>
      <c r="H23" s="9"/>
      <c r="I23" s="14"/>
    </row>
    <row r="24" spans="1:9" s="8" customFormat="1" ht="16.5" customHeight="1" x14ac:dyDescent="0.4">
      <c r="A24" s="26" t="s">
        <v>3</v>
      </c>
      <c r="B24" s="39">
        <f t="shared" ref="B24" si="2">MOD(B23+TIME(0,5,0),1)</f>
        <v>0.97430555555555554</v>
      </c>
      <c r="C24" s="39">
        <f t="shared" ref="C24:D24" si="3">MOD(C23+TIME(0,5,0),1)</f>
        <v>0.99513888888888891</v>
      </c>
      <c r="D24" s="39">
        <f t="shared" si="3"/>
        <v>1.5972222222222221E-2</v>
      </c>
      <c r="E24" s="9"/>
      <c r="F24" s="9"/>
      <c r="G24" s="9"/>
      <c r="H24" s="9"/>
      <c r="I24" s="14"/>
    </row>
    <row r="25" spans="1:9" s="8" customFormat="1" ht="16.5" customHeight="1" x14ac:dyDescent="0.4">
      <c r="A25" s="27" t="s">
        <v>4</v>
      </c>
      <c r="B25" s="40">
        <f>MOD(B24+TIME(0,16,0),1)</f>
        <v>0.98541666666666661</v>
      </c>
      <c r="C25" s="40">
        <f t="shared" ref="C25:D26" si="4">MOD(C24+TIME(0,16,0),1)</f>
        <v>6.2500000000000888E-3</v>
      </c>
      <c r="D25" s="40">
        <f t="shared" si="4"/>
        <v>2.7083333333333334E-2</v>
      </c>
      <c r="E25" s="9"/>
      <c r="F25" s="9"/>
      <c r="G25" s="9"/>
      <c r="H25" s="9"/>
      <c r="I25" s="14"/>
    </row>
    <row r="26" spans="1:9" s="2" customFormat="1" ht="17.100000000000001" customHeight="1" x14ac:dyDescent="0.25">
      <c r="A26" s="27" t="s">
        <v>5</v>
      </c>
      <c r="B26" s="40">
        <f>MOD(B25+TIME(0,16,0),1)</f>
        <v>0.99652777777777768</v>
      </c>
      <c r="C26" s="40">
        <f t="shared" si="4"/>
        <v>1.7361111111111202E-2</v>
      </c>
      <c r="D26" s="40">
        <f t="shared" si="4"/>
        <v>3.8194444444444448E-2</v>
      </c>
      <c r="E26" s="15"/>
      <c r="F26" s="15"/>
      <c r="G26" s="15"/>
      <c r="H26" s="15"/>
      <c r="I26" s="15"/>
    </row>
    <row r="27" spans="1:9" s="2" customFormat="1" ht="17.100000000000001" customHeight="1" x14ac:dyDescent="0.25">
      <c r="A27" s="27" t="s">
        <v>15</v>
      </c>
      <c r="B27" s="40">
        <f t="shared" ref="B27" si="5">MOD(B26+TIME(0,5,0),1)</f>
        <v>0.99999999999999989</v>
      </c>
      <c r="C27" s="40">
        <f t="shared" ref="C27:D27" si="6">MOD(C26+TIME(0,5,0),1)</f>
        <v>2.0833333333333426E-2</v>
      </c>
      <c r="D27" s="40">
        <f t="shared" si="6"/>
        <v>4.1666666666666671E-2</v>
      </c>
      <c r="E27" s="15"/>
      <c r="F27" s="15"/>
      <c r="G27" s="15"/>
      <c r="H27" s="15"/>
      <c r="I27" s="15"/>
    </row>
    <row r="28" spans="1:9" s="2" customFormat="1" ht="17.100000000000001" customHeight="1" x14ac:dyDescent="0.25">
      <c r="A28" s="27" t="s">
        <v>13</v>
      </c>
      <c r="B28" s="40">
        <f t="shared" ref="B28" si="7">MOD(B27+TIME(0,5,0),1)</f>
        <v>3.4722222222220989E-3</v>
      </c>
      <c r="C28" s="40">
        <f t="shared" ref="C28:D28" si="8">MOD(C27+TIME(0,5,0),1)</f>
        <v>2.430555555555565E-2</v>
      </c>
      <c r="D28" s="40">
        <f t="shared" si="8"/>
        <v>4.5138888888888895E-2</v>
      </c>
      <c r="E28" s="16"/>
      <c r="F28" s="16"/>
      <c r="G28" s="16"/>
      <c r="H28" s="16"/>
      <c r="I28" s="16"/>
    </row>
    <row r="29" spans="1:9" s="2" customFormat="1" ht="17.100000000000001" customHeight="1" x14ac:dyDescent="0.25">
      <c r="A29" s="27" t="s">
        <v>12</v>
      </c>
      <c r="B29" s="40">
        <f t="shared" ref="B29" si="9">MOD(B28+TIME(0,5,0),1)</f>
        <v>6.9444444444443209E-3</v>
      </c>
      <c r="C29" s="40">
        <f t="shared" ref="C29:D29" si="10">MOD(C28+TIME(0,5,0),1)</f>
        <v>2.7777777777777873E-2</v>
      </c>
      <c r="D29" s="40">
        <f t="shared" si="10"/>
        <v>4.8611111111111119E-2</v>
      </c>
      <c r="E29" s="16"/>
      <c r="F29" s="16"/>
      <c r="G29" s="16"/>
      <c r="H29" s="16"/>
      <c r="I29" s="16"/>
    </row>
    <row r="30" spans="1:9" s="2" customFormat="1" ht="17.100000000000001" customHeight="1" x14ac:dyDescent="0.25">
      <c r="A30" s="27" t="s">
        <v>11</v>
      </c>
      <c r="B30" s="40">
        <f t="shared" ref="B30" si="11">MOD(B29+TIME(0,5,0),1)</f>
        <v>1.0416666666666543E-2</v>
      </c>
      <c r="C30" s="40">
        <f t="shared" ref="C30:D30" si="12">MOD(C29+TIME(0,5,0),1)</f>
        <v>3.1250000000000097E-2</v>
      </c>
      <c r="D30" s="40">
        <f t="shared" si="12"/>
        <v>5.2083333333333343E-2</v>
      </c>
      <c r="E30" s="6"/>
      <c r="F30" s="6"/>
      <c r="G30" s="6"/>
      <c r="H30" s="6"/>
      <c r="I30" s="6"/>
    </row>
    <row r="31" spans="1:9" s="2" customFormat="1" ht="17.100000000000001" customHeight="1" x14ac:dyDescent="0.25">
      <c r="A31" s="27" t="s">
        <v>10</v>
      </c>
      <c r="B31" s="40">
        <f t="shared" ref="B31" si="13">MOD(B30+TIME(0,5,0),1)</f>
        <v>1.3888888888888765E-2</v>
      </c>
      <c r="C31" s="40">
        <f t="shared" ref="C31:D31" si="14">MOD(C30+TIME(0,5,0),1)</f>
        <v>3.4722222222222321E-2</v>
      </c>
      <c r="D31" s="40">
        <f t="shared" si="14"/>
        <v>5.5555555555555566E-2</v>
      </c>
      <c r="E31" s="6"/>
      <c r="F31" s="6"/>
      <c r="G31" s="6"/>
      <c r="H31" s="6"/>
      <c r="I31" s="6"/>
    </row>
    <row r="32" spans="1:9" s="2" customFormat="1" ht="17.100000000000001" customHeight="1" x14ac:dyDescent="0.25">
      <c r="A32" s="27" t="s">
        <v>9</v>
      </c>
      <c r="B32" s="40">
        <f t="shared" ref="B32" si="15">MOD(B31+TIME(0,5,0),1)</f>
        <v>1.7361111111110987E-2</v>
      </c>
      <c r="C32" s="40">
        <f t="shared" ref="C32:D32" si="16">MOD(C31+TIME(0,5,0),1)</f>
        <v>3.8194444444444545E-2</v>
      </c>
      <c r="D32" s="40">
        <f t="shared" si="16"/>
        <v>5.902777777777779E-2</v>
      </c>
      <c r="E32" s="6"/>
      <c r="F32" s="6"/>
      <c r="G32" s="6"/>
      <c r="H32" s="6"/>
      <c r="I32" s="6"/>
    </row>
    <row r="33" spans="1:9" s="2" customFormat="1" ht="17.100000000000001" customHeight="1" x14ac:dyDescent="0.25">
      <c r="A33" s="42" t="s">
        <v>8</v>
      </c>
      <c r="B33" s="39">
        <v>3.125E-2</v>
      </c>
      <c r="C33" s="39">
        <v>1.0520833333333333</v>
      </c>
      <c r="D33" s="51" t="s">
        <v>29</v>
      </c>
      <c r="E33" s="52"/>
      <c r="F33" s="6"/>
      <c r="G33" s="6"/>
      <c r="H33" s="6"/>
      <c r="I33" s="6"/>
    </row>
    <row r="34" spans="1:9" s="2" customFormat="1" ht="27.6" customHeight="1" x14ac:dyDescent="0.25">
      <c r="A34" s="42" t="s">
        <v>1</v>
      </c>
      <c r="B34" s="46" t="s">
        <v>26</v>
      </c>
      <c r="C34" s="46" t="s">
        <v>27</v>
      </c>
      <c r="D34" s="53"/>
      <c r="E34" s="54"/>
      <c r="F34" s="6"/>
      <c r="G34" s="6"/>
      <c r="H34" s="6"/>
      <c r="I34" s="6"/>
    </row>
    <row r="35" spans="1:9" s="2" customFormat="1" ht="17.100000000000001" hidden="1" customHeight="1" x14ac:dyDescent="0.25">
      <c r="A35" s="22" t="s">
        <v>0</v>
      </c>
      <c r="B35" s="17"/>
      <c r="C35" s="18" t="e">
        <f>MOD(#REF!-#REF!,1)</f>
        <v>#REF!</v>
      </c>
      <c r="D35" s="50"/>
      <c r="E35" s="50"/>
      <c r="F35" s="19" t="e">
        <f>MOD(#REF!-#REF!,1)</f>
        <v>#REF!</v>
      </c>
      <c r="G35" s="6"/>
      <c r="H35" s="6"/>
      <c r="I35" s="6"/>
    </row>
    <row r="36" spans="1:9" s="2" customFormat="1" ht="17.100000000000001" customHeight="1" x14ac:dyDescent="0.25">
      <c r="A36" s="23"/>
      <c r="B36" s="5"/>
      <c r="C36" s="5"/>
      <c r="D36" s="5"/>
      <c r="E36" s="5"/>
      <c r="F36" s="5"/>
      <c r="G36" s="5"/>
      <c r="H36" s="5"/>
      <c r="I36" s="5"/>
    </row>
    <row r="37" spans="1:9" ht="17.100000000000001" customHeight="1" x14ac:dyDescent="0.25"/>
    <row r="38" spans="1:9" ht="17.100000000000001" customHeight="1" x14ac:dyDescent="0.25"/>
    <row r="39" spans="1:9" ht="17.100000000000001" customHeight="1" x14ac:dyDescent="0.25"/>
    <row r="40" spans="1:9" ht="17.100000000000001" customHeight="1" x14ac:dyDescent="0.25"/>
    <row r="41" spans="1:9" ht="17.100000000000001" customHeight="1" x14ac:dyDescent="0.25"/>
    <row r="42" spans="1:9" ht="17.100000000000001" customHeight="1" x14ac:dyDescent="0.25"/>
    <row r="43" spans="1:9" ht="17.100000000000001" customHeight="1" x14ac:dyDescent="0.25"/>
    <row r="44" spans="1:9" ht="17.100000000000001" customHeight="1" x14ac:dyDescent="0.25"/>
    <row r="45" spans="1:9" ht="17.100000000000001" customHeight="1" x14ac:dyDescent="0.25"/>
    <row r="46" spans="1:9" ht="17.100000000000001" customHeight="1" x14ac:dyDescent="0.25"/>
    <row r="47" spans="1:9" ht="17.100000000000001" customHeight="1" x14ac:dyDescent="0.25"/>
    <row r="48" spans="1:9" ht="17.100000000000001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7.100000000000001" customHeight="1" x14ac:dyDescent="0.25"/>
    <row r="55" ht="17.100000000000001" customHeight="1" x14ac:dyDescent="0.25"/>
    <row r="56" ht="17.100000000000001" customHeight="1" x14ac:dyDescent="0.25"/>
    <row r="57" ht="17.100000000000001" customHeight="1" x14ac:dyDescent="0.25"/>
    <row r="58" ht="17.100000000000001" customHeight="1" x14ac:dyDescent="0.25"/>
    <row r="59" ht="17.100000000000001" customHeight="1" x14ac:dyDescent="0.25"/>
    <row r="60" ht="17.100000000000001" customHeight="1" x14ac:dyDescent="0.25"/>
    <row r="61" ht="17.100000000000001" customHeight="1" x14ac:dyDescent="0.25"/>
    <row r="62" ht="17.100000000000001" customHeight="1" x14ac:dyDescent="0.25"/>
    <row r="63" ht="17.100000000000001" customHeight="1" x14ac:dyDescent="0.25"/>
    <row r="64" ht="17.100000000000001" customHeight="1" x14ac:dyDescent="0.25"/>
    <row r="65" ht="17.100000000000001" customHeight="1" x14ac:dyDescent="0.25"/>
    <row r="66" ht="17.100000000000001" customHeight="1" x14ac:dyDescent="0.25"/>
    <row r="67" ht="17.100000000000001" customHeight="1" x14ac:dyDescent="0.25"/>
    <row r="68" ht="17.100000000000001" customHeight="1" x14ac:dyDescent="0.25"/>
    <row r="69" ht="17.100000000000001" customHeight="1" x14ac:dyDescent="0.25"/>
    <row r="70" ht="17.100000000000001" customHeight="1" x14ac:dyDescent="0.25"/>
    <row r="71" ht="17.100000000000001" customHeight="1" x14ac:dyDescent="0.25"/>
    <row r="72" ht="17.100000000000001" customHeight="1" x14ac:dyDescent="0.25"/>
    <row r="73" ht="17.100000000000001" customHeight="1" x14ac:dyDescent="0.25"/>
    <row r="74" ht="17.100000000000001" customHeight="1" x14ac:dyDescent="0.25"/>
    <row r="75" ht="17.100000000000001" customHeight="1" x14ac:dyDescent="0.25"/>
    <row r="76" ht="17.100000000000001" customHeight="1" x14ac:dyDescent="0.25"/>
    <row r="77" ht="17.100000000000001" customHeight="1" x14ac:dyDescent="0.25"/>
    <row r="78" ht="17.100000000000001" customHeight="1" x14ac:dyDescent="0.25"/>
    <row r="79" ht="17.100000000000001" customHeight="1" x14ac:dyDescent="0.25"/>
    <row r="80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</sheetData>
  <mergeCells count="5">
    <mergeCell ref="A1:I1"/>
    <mergeCell ref="A2:I2"/>
    <mergeCell ref="A3:I3"/>
    <mergeCell ref="D35:E35"/>
    <mergeCell ref="D33:E34"/>
  </mergeCells>
  <printOptions horizontalCentered="1"/>
  <pageMargins left="0.27559055118110237" right="0.27559055118110237" top="0.39370078740157483" bottom="0.39370078740157483" header="0.31496062992125984" footer="0.31496062992125984"/>
  <pageSetup paperSize="9" scale="80" fitToHeight="0" pageOrder="overThenDown" orientation="landscape" r:id="rId1"/>
  <headerFooter alignWithMargins="0">
    <oddFooter xml:space="preserve">&amp;L&amp;"Arial,Regular"&amp;9Trackwork Transport | Sydney Trains&amp;C&amp;"Arial,Regular"&amp;9Page &amp;P of &amp;N&amp;R&amp;"Arial,Regular"&amp;9&amp;F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14PWD_05071218</vt:lpstr>
      <vt:lpstr>'14PWD_05071218'!Print_Area</vt:lpstr>
      <vt:lpstr>'14PWD_05071218'!Print_Titles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Samaan, John</cp:lastModifiedBy>
  <cp:lastPrinted>2018-11-26T03:09:54Z</cp:lastPrinted>
  <dcterms:created xsi:type="dcterms:W3CDTF">1996-05-08T00:39:14Z</dcterms:created>
  <dcterms:modified xsi:type="dcterms:W3CDTF">2018-11-26T22:35:44Z</dcterms:modified>
</cp:coreProperties>
</file>