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codeName="ThisWorkbook" defaultThemeVersion="124226"/>
  <bookViews>
    <workbookView xWindow="12105" yWindow="5460" windowWidth="11910" windowHeight="5250"/>
  </bookViews>
  <sheets>
    <sheet name="43T2 WTT" sheetId="84" r:id="rId1"/>
  </sheets>
  <definedNames>
    <definedName name="First_date">#REF!</definedName>
    <definedName name="MasterShiftList">#REF!</definedName>
    <definedName name="_xlnm.Print_Area" localSheetId="0">'43T2 WTT'!$A$1:$N$38</definedName>
    <definedName name="_xlnm.Print_Titles" localSheetId="0">'43T2 WTT'!$A:$A,'43T2 WTT'!$1:$2</definedName>
    <definedName name="SaturdayB">#REF!</definedName>
    <definedName name="SaturdayBShiftNumbers">#REF!</definedName>
    <definedName name="SaturdayK">#REF!</definedName>
    <definedName name="SaturdayKShiftNumbers">#REF!</definedName>
    <definedName name="SaturdayM">#REF!</definedName>
    <definedName name="SaturdayMShiftNumbers">#REF!</definedName>
    <definedName name="SaturdayMtK">#REF!</definedName>
    <definedName name="SaturdayMtKShiftNumbers">#REF!</definedName>
    <definedName name="SaturdayPBC">#REF!</definedName>
    <definedName name="SaturdayPBCShiftNumbers">#REF!</definedName>
    <definedName name="SaturdayR">#REF!</definedName>
    <definedName name="SaturdayRShiftNumbers">#REF!</definedName>
    <definedName name="SaturdaySG">#REF!</definedName>
    <definedName name="SaturdaySGShiftNumbers">#REF!</definedName>
    <definedName name="SaturdayTP">#REF!</definedName>
    <definedName name="SaturdayTPShiftNumbers">#REF!</definedName>
    <definedName name="Standbys_AMPM">#REF!</definedName>
    <definedName name="Standbys_Special_Events">#REF!</definedName>
    <definedName name="SundayB">#REF!</definedName>
    <definedName name="SundayBShiftNumbers">#REF!</definedName>
    <definedName name="SundayK">#REF!</definedName>
    <definedName name="SundayKShiftNumbers">#REF!</definedName>
    <definedName name="SundayM">#REF!</definedName>
    <definedName name="SundayMShiftNumbers">#REF!</definedName>
    <definedName name="SundayMtK">#REF!</definedName>
    <definedName name="SundayMtKShiftNumbers">#REF!</definedName>
    <definedName name="SundayPBC">#REF!</definedName>
    <definedName name="SundayPBCShiftNumbers">#REF!</definedName>
    <definedName name="SundayR">#REF!</definedName>
    <definedName name="SundayRShiftNumbers">#REF!</definedName>
    <definedName name="SundaySG">#REF!</definedName>
    <definedName name="SundaySGShiftNumbers">#REF!</definedName>
    <definedName name="SundayTP">#REF!</definedName>
    <definedName name="SundayTPShiftNumbers">#REF!</definedName>
  </definedNames>
  <calcPr calcId="145621" concurrentCalc="0"/>
</workbook>
</file>

<file path=xl/calcChain.xml><?xml version="1.0" encoding="utf-8"?>
<calcChain xmlns="http://schemas.openxmlformats.org/spreadsheetml/2006/main">
  <c r="N35" i="84" l="1"/>
  <c r="N36" i="84"/>
  <c r="N37" i="84"/>
  <c r="N38" i="84"/>
  <c r="C17" i="84"/>
  <c r="C16" i="84"/>
  <c r="C15" i="84"/>
  <c r="C14" i="84"/>
  <c r="D17" i="84"/>
  <c r="D16" i="84"/>
  <c r="D15" i="84"/>
  <c r="D14" i="84"/>
  <c r="E17" i="84"/>
  <c r="E16" i="84"/>
  <c r="E15" i="84"/>
  <c r="E14" i="84"/>
  <c r="F17" i="84"/>
  <c r="F16" i="84"/>
  <c r="F15" i="84"/>
  <c r="F14" i="84"/>
  <c r="G17" i="84"/>
  <c r="G16" i="84"/>
  <c r="G15" i="84"/>
  <c r="G14" i="84"/>
  <c r="H17" i="84"/>
  <c r="H16" i="84"/>
  <c r="H15" i="84"/>
  <c r="H14" i="84"/>
  <c r="I17" i="84"/>
  <c r="I16" i="84"/>
  <c r="I15" i="84"/>
  <c r="I14" i="84"/>
  <c r="J17" i="84"/>
  <c r="J16" i="84"/>
  <c r="J15" i="84"/>
  <c r="J14" i="84"/>
  <c r="K17" i="84"/>
  <c r="K16" i="84"/>
  <c r="K15" i="84"/>
  <c r="K14" i="84"/>
  <c r="L17" i="84"/>
  <c r="L16" i="84"/>
  <c r="L15" i="84"/>
  <c r="L14" i="84"/>
  <c r="B17" i="84"/>
  <c r="B16" i="84"/>
  <c r="B15" i="84"/>
  <c r="B14" i="84"/>
  <c r="C8" i="84"/>
  <c r="C7" i="84"/>
  <c r="C6" i="84"/>
  <c r="C5" i="84"/>
  <c r="D8" i="84"/>
  <c r="D7" i="84"/>
  <c r="D6" i="84"/>
  <c r="D5" i="84"/>
  <c r="E8" i="84"/>
  <c r="E7" i="84"/>
  <c r="E6" i="84"/>
  <c r="E5" i="84"/>
  <c r="F8" i="84"/>
  <c r="F7" i="84"/>
  <c r="F6" i="84"/>
  <c r="F5" i="84"/>
  <c r="G8" i="84"/>
  <c r="G7" i="84"/>
  <c r="G6" i="84"/>
  <c r="G5" i="84"/>
  <c r="H8" i="84"/>
  <c r="H7" i="84"/>
  <c r="H6" i="84"/>
  <c r="H5" i="84"/>
  <c r="I8" i="84"/>
  <c r="I7" i="84"/>
  <c r="I6" i="84"/>
  <c r="I5" i="84"/>
  <c r="J8" i="84"/>
  <c r="J7" i="84"/>
  <c r="J6" i="84"/>
  <c r="J5" i="84"/>
  <c r="K8" i="84"/>
  <c r="K7" i="84"/>
  <c r="K6" i="84"/>
  <c r="K5" i="84"/>
  <c r="L8" i="84"/>
  <c r="L7" i="84"/>
  <c r="L6" i="84"/>
  <c r="L5" i="84"/>
  <c r="M8" i="84"/>
  <c r="M7" i="84"/>
  <c r="M6" i="84"/>
  <c r="M5" i="84"/>
  <c r="B5" i="84"/>
  <c r="B6" i="84"/>
  <c r="C18" i="84"/>
  <c r="D18" i="84"/>
  <c r="E18" i="84"/>
  <c r="F18" i="84"/>
  <c r="G18" i="84"/>
  <c r="H18" i="84"/>
  <c r="I18" i="84"/>
  <c r="J18" i="84"/>
  <c r="K18" i="84"/>
  <c r="L18" i="84"/>
  <c r="C9" i="84"/>
  <c r="D9" i="84"/>
  <c r="E9" i="84"/>
  <c r="F9" i="84"/>
  <c r="G9" i="84"/>
  <c r="H9" i="84"/>
  <c r="I9" i="84"/>
  <c r="J9" i="84"/>
  <c r="K9" i="84"/>
  <c r="L9" i="84"/>
  <c r="M9" i="84"/>
  <c r="B8" i="84"/>
  <c r="B7" i="84"/>
  <c r="C34" i="84"/>
  <c r="D34" i="84"/>
  <c r="E34" i="84"/>
  <c r="F34" i="84"/>
  <c r="G34" i="84"/>
  <c r="H34" i="84"/>
  <c r="I34" i="84"/>
  <c r="J34" i="84"/>
  <c r="K34" i="84"/>
  <c r="L34" i="84"/>
  <c r="M34" i="84"/>
  <c r="M35" i="84"/>
  <c r="M36" i="84"/>
  <c r="M37" i="84"/>
  <c r="M38" i="84"/>
  <c r="L35" i="84"/>
  <c r="L36" i="84"/>
  <c r="L37" i="84"/>
  <c r="L38" i="84"/>
  <c r="K35" i="84"/>
  <c r="K36" i="84"/>
  <c r="K37" i="84"/>
  <c r="K38" i="84"/>
  <c r="J35" i="84"/>
  <c r="J36" i="84"/>
  <c r="J37" i="84"/>
  <c r="J38" i="84"/>
  <c r="I35" i="84"/>
  <c r="I36" i="84"/>
  <c r="I37" i="84"/>
  <c r="I38" i="84"/>
  <c r="H35" i="84"/>
  <c r="H36" i="84"/>
  <c r="H37" i="84"/>
  <c r="H38" i="84"/>
  <c r="G35" i="84"/>
  <c r="G36" i="84"/>
  <c r="G37" i="84"/>
  <c r="G38" i="84"/>
  <c r="F35" i="84"/>
  <c r="F36" i="84"/>
  <c r="F37" i="84"/>
  <c r="F38" i="84"/>
  <c r="E35" i="84"/>
  <c r="E36" i="84"/>
  <c r="E37" i="84"/>
  <c r="E38" i="84"/>
  <c r="D35" i="84"/>
  <c r="D36" i="84"/>
  <c r="D37" i="84"/>
  <c r="D38" i="84"/>
  <c r="C35" i="84"/>
  <c r="C36" i="84"/>
  <c r="C37" i="84"/>
  <c r="C38" i="84"/>
  <c r="B35" i="84"/>
  <c r="B36" i="84"/>
  <c r="B37" i="84"/>
  <c r="B38" i="84"/>
  <c r="C25" i="84"/>
  <c r="D25" i="84"/>
  <c r="E25" i="84"/>
  <c r="F25" i="84"/>
  <c r="G25" i="84"/>
  <c r="H25" i="84"/>
  <c r="I25" i="84"/>
  <c r="J25" i="84"/>
  <c r="K25" i="84"/>
  <c r="L25" i="84"/>
  <c r="M25" i="84"/>
  <c r="C26" i="84"/>
  <c r="D26" i="84"/>
  <c r="E26" i="84"/>
  <c r="F26" i="84"/>
  <c r="G26" i="84"/>
  <c r="H26" i="84"/>
  <c r="I26" i="84"/>
  <c r="J26" i="84"/>
  <c r="K26" i="84"/>
  <c r="L26" i="84"/>
  <c r="M26" i="84"/>
  <c r="B26" i="84"/>
  <c r="M27" i="84"/>
  <c r="M28" i="84"/>
  <c r="M29" i="84"/>
  <c r="L27" i="84"/>
  <c r="L28" i="84"/>
  <c r="L29" i="84"/>
  <c r="K27" i="84"/>
  <c r="K28" i="84"/>
  <c r="K29" i="84"/>
  <c r="J27" i="84"/>
  <c r="J28" i="84"/>
  <c r="J29" i="84"/>
  <c r="I27" i="84"/>
  <c r="I28" i="84"/>
  <c r="I29" i="84"/>
  <c r="H27" i="84"/>
  <c r="H28" i="84"/>
  <c r="H29" i="84"/>
  <c r="G27" i="84"/>
  <c r="G28" i="84"/>
  <c r="G29" i="84"/>
  <c r="F27" i="84"/>
  <c r="F28" i="84"/>
  <c r="F29" i="84"/>
  <c r="E27" i="84"/>
  <c r="E28" i="84"/>
  <c r="E29" i="84"/>
  <c r="D27" i="84"/>
  <c r="D28" i="84"/>
  <c r="D29" i="84"/>
  <c r="C27" i="84"/>
  <c r="C28" i="84"/>
  <c r="C29" i="84"/>
  <c r="B27" i="84"/>
  <c r="B28" i="84"/>
  <c r="B29" i="84"/>
</calcChain>
</file>

<file path=xl/sharedStrings.xml><?xml version="1.0" encoding="utf-8"?>
<sst xmlns="http://schemas.openxmlformats.org/spreadsheetml/2006/main" count="78" uniqueCount="59">
  <si>
    <t>STRATHFIELD</t>
  </si>
  <si>
    <t>ASHFIELD</t>
  </si>
  <si>
    <t>UP SERVICES</t>
  </si>
  <si>
    <t>DOWN SERVICES</t>
  </si>
  <si>
    <t>CROYDON</t>
  </si>
  <si>
    <t>1 day - Sunday 24 February 2019</t>
  </si>
  <si>
    <t>Number of Buses</t>
  </si>
  <si>
    <t>Train arrival</t>
  </si>
  <si>
    <t>T2 Inner West
Ashfield - Strathfield</t>
  </si>
  <si>
    <t>BURWOOD</t>
  </si>
  <si>
    <t>77-R</t>
  </si>
  <si>
    <t>5--S</t>
  </si>
  <si>
    <t>61-U</t>
  </si>
  <si>
    <t>58-S</t>
  </si>
  <si>
    <t>87-W</t>
  </si>
  <si>
    <t>74-S</t>
  </si>
  <si>
    <t>79-S</t>
  </si>
  <si>
    <t>4--S</t>
  </si>
  <si>
    <t>90-S</t>
  </si>
  <si>
    <t>5--W</t>
  </si>
  <si>
    <t>67-T</t>
  </si>
  <si>
    <t>58-W</t>
  </si>
  <si>
    <t>75-W</t>
  </si>
  <si>
    <t>74-W</t>
  </si>
  <si>
    <t>76-X</t>
  </si>
  <si>
    <t>4--W</t>
  </si>
  <si>
    <t>78-R</t>
  </si>
  <si>
    <t>5-XU</t>
  </si>
  <si>
    <t>6--T</t>
  </si>
  <si>
    <t>58XX</t>
  </si>
  <si>
    <t>85-U</t>
  </si>
  <si>
    <t>74XX</t>
  </si>
  <si>
    <t>71-S</t>
  </si>
  <si>
    <t>4-XZ</t>
  </si>
  <si>
    <t>83-S</t>
  </si>
  <si>
    <t>Train departures</t>
  </si>
  <si>
    <t>1--S</t>
  </si>
  <si>
    <t>77-S</t>
  </si>
  <si>
    <t>5--T</t>
  </si>
  <si>
    <t>61-V</t>
  </si>
  <si>
    <t>58-T</t>
  </si>
  <si>
    <t>87-X</t>
  </si>
  <si>
    <t>74-T</t>
  </si>
  <si>
    <t>79-T</t>
  </si>
  <si>
    <t>4--T</t>
  </si>
  <si>
    <t>90-T</t>
  </si>
  <si>
    <t>5--X</t>
  </si>
  <si>
    <t>67-U</t>
  </si>
  <si>
    <t>58-X</t>
  </si>
  <si>
    <t>75-X</t>
  </si>
  <si>
    <t>74-X</t>
  </si>
  <si>
    <t>76-Y</t>
  </si>
  <si>
    <t>4--X</t>
  </si>
  <si>
    <t>78-S</t>
  </si>
  <si>
    <t>5-XV</t>
  </si>
  <si>
    <t>6--U</t>
  </si>
  <si>
    <t>58XY</t>
  </si>
  <si>
    <t>85-V</t>
  </si>
  <si>
    <t>74XY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</si>
</sst>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&quot;$&quot;* #,##0.00_);_(&quot;$&quot;* \(#,##0.00\);_(&quot;$&quot;* &quot;-&quot;??_);_(@_)"/>
  </numFmts>
  <fonts count="2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0"/>
      <color indexed="12"/>
      <name val="Arial Narrow"/>
      <family val="2"/>
    </font>
    <font>
      <sz val="8"/>
      <color indexed="10"/>
      <name val="Arial"/>
      <family val="2"/>
    </font>
    <font>
      <b/>
      <u/>
      <sz val="10"/>
      <name val="Arial Narrow"/>
      <family val="2"/>
    </font>
    <font>
      <sz val="10"/>
      <color rgb="FFFF00FF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E9D2D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0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164" fontId="9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47">
    <xf numFmtId="0" fontId="0" fillId="0" borderId="0" xfId="0"/>
    <xf numFmtId="20" fontId="14" fillId="0" borderId="0" xfId="1" applyNumberFormat="1" applyFont="1" applyBorder="1" applyAlignment="1">
      <alignment horizontal="center" vertical="center"/>
    </xf>
    <xf numFmtId="0" fontId="12" fillId="0" borderId="0" xfId="3" applyFont="1" applyAlignment="1">
      <alignment vertical="center"/>
    </xf>
    <xf numFmtId="0" fontId="12" fillId="0" borderId="0" xfId="3" applyFont="1" applyAlignment="1">
      <alignment horizontal="center" vertical="center"/>
    </xf>
    <xf numFmtId="0" fontId="12" fillId="0" borderId="0" xfId="3" applyFont="1" applyBorder="1" applyAlignment="1">
      <alignment vertical="center"/>
    </xf>
    <xf numFmtId="0" fontId="7" fillId="0" borderId="0" xfId="3" applyAlignment="1">
      <alignment horizontal="center" vertical="center"/>
    </xf>
    <xf numFmtId="0" fontId="11" fillId="0" borderId="0" xfId="3" applyFont="1" applyAlignment="1">
      <alignment vertical="center"/>
    </xf>
    <xf numFmtId="20" fontId="9" fillId="0" borderId="0" xfId="3" applyNumberFormat="1" applyFont="1" applyFill="1" applyBorder="1" applyAlignment="1">
      <alignment horizontal="center" vertical="center"/>
    </xf>
    <xf numFmtId="20" fontId="12" fillId="0" borderId="0" xfId="3" applyNumberFormat="1" applyFont="1" applyFill="1" applyBorder="1" applyAlignment="1">
      <alignment horizontal="center" vertical="center"/>
    </xf>
    <xf numFmtId="20" fontId="17" fillId="0" borderId="0" xfId="3" applyNumberFormat="1" applyFont="1" applyFill="1" applyBorder="1" applyAlignment="1">
      <alignment horizontal="center" vertical="center"/>
    </xf>
    <xf numFmtId="20" fontId="17" fillId="0" borderId="2" xfId="2" applyNumberFormat="1" applyFont="1" applyBorder="1" applyAlignment="1">
      <alignment horizontal="center" vertical="center"/>
    </xf>
    <xf numFmtId="20" fontId="12" fillId="0" borderId="2" xfId="2" applyNumberFormat="1" applyFont="1" applyBorder="1" applyAlignment="1">
      <alignment horizontal="center" vertical="center"/>
    </xf>
    <xf numFmtId="20" fontId="13" fillId="0" borderId="0" xfId="3" applyNumberFormat="1" applyFont="1" applyFill="1" applyBorder="1" applyAlignment="1">
      <alignment horizontal="center" vertical="center"/>
    </xf>
    <xf numFmtId="0" fontId="15" fillId="0" borderId="0" xfId="3" applyFont="1" applyFill="1" applyBorder="1" applyAlignment="1">
      <alignment horizontal="center" vertical="center"/>
    </xf>
    <xf numFmtId="0" fontId="16" fillId="0" borderId="0" xfId="3" applyFont="1" applyAlignment="1">
      <alignment horizontal="left" vertical="center"/>
    </xf>
    <xf numFmtId="0" fontId="12" fillId="0" borderId="0" xfId="3" applyFont="1" applyAlignment="1">
      <alignment horizontal="left" vertical="center"/>
    </xf>
    <xf numFmtId="0" fontId="18" fillId="0" borderId="3" xfId="0" applyFont="1" applyFill="1" applyBorder="1" applyAlignment="1">
      <alignment horizontal="center" vertical="center"/>
    </xf>
    <xf numFmtId="18" fontId="19" fillId="0" borderId="3" xfId="0" applyNumberFormat="1" applyFont="1" applyFill="1" applyBorder="1" applyAlignment="1">
      <alignment horizontal="center" vertical="center"/>
    </xf>
    <xf numFmtId="18" fontId="18" fillId="0" borderId="4" xfId="0" applyNumberFormat="1" applyFont="1" applyFill="1" applyBorder="1" applyAlignment="1">
      <alignment horizontal="center" vertical="center"/>
    </xf>
    <xf numFmtId="18" fontId="18" fillId="0" borderId="5" xfId="0" applyNumberFormat="1" applyFont="1" applyFill="1" applyBorder="1" applyAlignment="1">
      <alignment horizontal="center" vertical="center"/>
    </xf>
    <xf numFmtId="18" fontId="19" fillId="2" borderId="3" xfId="0" applyNumberFormat="1" applyFont="1" applyFill="1" applyBorder="1" applyAlignment="1">
      <alignment horizontal="center" vertical="center"/>
    </xf>
    <xf numFmtId="18" fontId="18" fillId="0" borderId="0" xfId="0" applyNumberFormat="1" applyFont="1" applyFill="1" applyBorder="1" applyAlignment="1">
      <alignment horizontal="center" vertical="center"/>
    </xf>
    <xf numFmtId="0" fontId="16" fillId="0" borderId="1" xfId="3" applyFont="1" applyBorder="1" applyAlignment="1">
      <alignment horizontal="left" vertical="center"/>
    </xf>
    <xf numFmtId="18" fontId="18" fillId="0" borderId="7" xfId="0" applyNumberFormat="1" applyFont="1" applyFill="1" applyBorder="1" applyAlignment="1">
      <alignment horizontal="center" vertical="center"/>
    </xf>
    <xf numFmtId="18" fontId="18" fillId="0" borderId="8" xfId="0" applyNumberFormat="1" applyFont="1" applyFill="1" applyBorder="1" applyAlignment="1">
      <alignment horizontal="center" vertical="center"/>
    </xf>
    <xf numFmtId="0" fontId="9" fillId="0" borderId="1" xfId="3" applyFont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0" fontId="9" fillId="0" borderId="11" xfId="3" applyFont="1" applyBorder="1" applyAlignment="1">
      <alignment horizontal="left" vertical="center"/>
    </xf>
    <xf numFmtId="0" fontId="12" fillId="2" borderId="0" xfId="3" applyFont="1" applyFill="1" applyAlignment="1">
      <alignment horizontal="center" vertical="center"/>
    </xf>
    <xf numFmtId="0" fontId="12" fillId="2" borderId="0" xfId="3" applyFont="1" applyFill="1" applyAlignment="1">
      <alignment vertical="center"/>
    </xf>
    <xf numFmtId="0" fontId="9" fillId="0" borderId="6" xfId="3" applyFont="1" applyBorder="1" applyAlignment="1">
      <alignment horizontal="left" vertical="center"/>
    </xf>
    <xf numFmtId="0" fontId="9" fillId="0" borderId="9" xfId="3" applyFont="1" applyBorder="1" applyAlignment="1">
      <alignment horizontal="left" vertical="center"/>
    </xf>
    <xf numFmtId="0" fontId="9" fillId="0" borderId="10" xfId="2" applyFont="1" applyBorder="1" applyAlignment="1">
      <alignment horizontal="left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20" fontId="17" fillId="0" borderId="0" xfId="2" applyNumberFormat="1" applyFont="1" applyBorder="1" applyAlignment="1">
      <alignment horizontal="center" vertical="center"/>
    </xf>
    <xf numFmtId="20" fontId="12" fillId="0" borderId="0" xfId="2" applyNumberFormat="1" applyFont="1" applyBorder="1" applyAlignment="1">
      <alignment horizontal="center" vertical="center"/>
    </xf>
    <xf numFmtId="0" fontId="16" fillId="0" borderId="15" xfId="3" applyFont="1" applyBorder="1" applyAlignment="1">
      <alignment horizontal="left" vertical="center"/>
    </xf>
    <xf numFmtId="20" fontId="18" fillId="0" borderId="3" xfId="0" applyNumberFormat="1" applyFont="1" applyFill="1" applyBorder="1" applyAlignment="1">
      <alignment horizontal="center" vertical="center"/>
    </xf>
    <xf numFmtId="1" fontId="9" fillId="0" borderId="0" xfId="3" applyNumberFormat="1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0" fillId="3" borderId="15" xfId="0" applyFont="1" applyFill="1" applyBorder="1" applyAlignment="1">
      <alignment horizontal="center" vertical="center" wrapText="1"/>
    </xf>
    <xf numFmtId="0" fontId="10" fillId="0" borderId="19" xfId="2" applyFont="1" applyBorder="1" applyAlignment="1">
      <alignment horizontal="left"/>
    </xf>
    <xf numFmtId="0" fontId="10" fillId="0" borderId="20" xfId="2" applyFont="1" applyBorder="1" applyAlignment="1">
      <alignment horizontal="left"/>
    </xf>
  </cellXfs>
  <cellStyles count="30">
    <cellStyle name="Comma 2" xfId="7"/>
    <cellStyle name="Comma 3" xfId="8"/>
    <cellStyle name="Comma 4" xfId="9"/>
    <cellStyle name="Comma 5" xfId="10"/>
    <cellStyle name="Currency 2" xfId="11"/>
    <cellStyle name="Normal" xfId="0" builtinId="0"/>
    <cellStyle name="Normal 10" xfId="21"/>
    <cellStyle name="Normal 11" xfId="22"/>
    <cellStyle name="Normal 11 2" xfId="23"/>
    <cellStyle name="Normal 11 3" xfId="25"/>
    <cellStyle name="Normal 12" xfId="24"/>
    <cellStyle name="Normal 13" xfId="26"/>
    <cellStyle name="Normal 13 2" xfId="27"/>
    <cellStyle name="Normal 14" xfId="28"/>
    <cellStyle name="Normal 15" xfId="29"/>
    <cellStyle name="Normal 2" xfId="4"/>
    <cellStyle name="Normal 2 2" xfId="5"/>
    <cellStyle name="Normal 2 3" xfId="12"/>
    <cellStyle name="Normal 3" xfId="13"/>
    <cellStyle name="Normal 3 2" xfId="6"/>
    <cellStyle name="Normal 4" xfId="14"/>
    <cellStyle name="Normal 5" xfId="15"/>
    <cellStyle name="Normal 5 2" xfId="16"/>
    <cellStyle name="Normal 6" xfId="17"/>
    <cellStyle name="Normal 7" xfId="18"/>
    <cellStyle name="Normal 8" xfId="19"/>
    <cellStyle name="Normal 9" xfId="20"/>
    <cellStyle name="Normal_1 WTT (2)" xfId="1"/>
    <cellStyle name="Normal_WTT" xfId="2"/>
    <cellStyle name="Normal_WTT (4)" xfId="3"/>
  </cellStyles>
  <dxfs count="38"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  <dxf>
      <font>
        <b val="0"/>
        <i val="0"/>
        <color auto="1"/>
      </font>
    </dxf>
    <dxf>
      <font>
        <color theme="0"/>
      </font>
      <fill>
        <patternFill>
          <bgColor rgb="FF002060"/>
        </patternFill>
      </fill>
    </dxf>
  </dxfs>
  <tableStyles count="0" defaultTableStyle="TableStyleMedium2" defaultPivotStyle="PivotStyleLight16"/>
  <colors>
    <mruColors>
      <color rgb="FF0000FF"/>
      <color rgb="FFFF00FF"/>
      <color rgb="FF00FF00"/>
      <color rgb="FFFF9999"/>
      <color rgb="FF92CDDC"/>
      <color rgb="FF0066FF"/>
      <color rgb="FFFF7C80"/>
      <color rgb="FF0099FF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BO48"/>
  <sheetViews>
    <sheetView tabSelected="1" zoomScaleNormal="100" workbookViewId="0">
      <selection activeCell="N28" sqref="N28"/>
    </sheetView>
  </sheetViews>
  <sheetFormatPr defaultColWidth="9.140625" defaultRowHeight="12.75" x14ac:dyDescent="0.2"/>
  <cols>
    <col min="1" max="1" width="19.7109375" style="15" customWidth="1"/>
    <col min="2" max="2" width="10.28515625" style="3" bestFit="1" customWidth="1"/>
    <col min="3" max="3" width="10.7109375" style="3" bestFit="1" customWidth="1"/>
    <col min="4" max="7" width="11.5703125" style="3" bestFit="1" customWidth="1"/>
    <col min="8" max="8" width="11.28515625" style="3" bestFit="1" customWidth="1"/>
    <col min="9" max="9" width="10.85546875" style="3" bestFit="1" customWidth="1"/>
    <col min="10" max="13" width="11.28515625" style="3" bestFit="1" customWidth="1"/>
    <col min="14" max="14" width="11.28515625" style="3" customWidth="1"/>
    <col min="15" max="67" width="5.42578125" style="3" customWidth="1"/>
    <col min="68" max="16384" width="9.140625" style="2"/>
  </cols>
  <sheetData>
    <row r="1" spans="1:67" ht="46.9" customHeight="1" x14ac:dyDescent="0.2">
      <c r="A1" s="42" t="s">
        <v>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67" s="29" customFormat="1" ht="24.6" customHeight="1" x14ac:dyDescent="0.2">
      <c r="A2" s="45" t="s">
        <v>5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</row>
    <row r="3" spans="1:67" s="29" customFormat="1" ht="24.6" customHeigh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</row>
    <row r="4" spans="1:67" ht="14.25" x14ac:dyDescent="0.2">
      <c r="A4" s="25" t="s">
        <v>6</v>
      </c>
      <c r="B4" s="33">
        <v>3</v>
      </c>
      <c r="C4" s="34">
        <v>3</v>
      </c>
      <c r="D4" s="34">
        <v>3</v>
      </c>
      <c r="E4" s="34">
        <v>3</v>
      </c>
      <c r="F4" s="34">
        <v>3</v>
      </c>
      <c r="G4" s="34">
        <v>3</v>
      </c>
      <c r="H4" s="34">
        <v>3</v>
      </c>
      <c r="I4" s="34">
        <v>3</v>
      </c>
      <c r="J4" s="35">
        <v>3</v>
      </c>
      <c r="K4" s="35">
        <v>3</v>
      </c>
      <c r="L4" s="35">
        <v>3</v>
      </c>
      <c r="M4" s="35">
        <v>3</v>
      </c>
    </row>
    <row r="5" spans="1:67" ht="11.45" customHeight="1" x14ac:dyDescent="0.2">
      <c r="A5" s="30" t="s">
        <v>0</v>
      </c>
      <c r="B5" s="18">
        <f>MOD(B6-TIME(0,9,0),1)</f>
        <v>0.75347222222222232</v>
      </c>
      <c r="C5" s="18">
        <f t="shared" ref="C5:M5" si="0">MOD(C6-TIME(0,9,0),1)</f>
        <v>0.76388888888888895</v>
      </c>
      <c r="D5" s="18">
        <f t="shared" si="0"/>
        <v>0.77430555555555558</v>
      </c>
      <c r="E5" s="18">
        <f t="shared" si="0"/>
        <v>0.78472222222222221</v>
      </c>
      <c r="F5" s="18">
        <f t="shared" si="0"/>
        <v>0.79513888888888884</v>
      </c>
      <c r="G5" s="18">
        <f t="shared" si="0"/>
        <v>0.80555555555555547</v>
      </c>
      <c r="H5" s="18">
        <f t="shared" si="0"/>
        <v>0.8159722222222221</v>
      </c>
      <c r="I5" s="18">
        <f t="shared" si="0"/>
        <v>0.82638888888888873</v>
      </c>
      <c r="J5" s="18">
        <f t="shared" si="0"/>
        <v>0.83680555555555536</v>
      </c>
      <c r="K5" s="18">
        <f t="shared" si="0"/>
        <v>0.84722222222222199</v>
      </c>
      <c r="L5" s="18">
        <f t="shared" si="0"/>
        <v>0.85763888888888862</v>
      </c>
      <c r="M5" s="18">
        <f t="shared" si="0"/>
        <v>0.86805555555555525</v>
      </c>
      <c r="N5" s="7"/>
      <c r="O5" s="7"/>
      <c r="P5" s="7"/>
      <c r="Q5" s="7"/>
      <c r="R5" s="7"/>
      <c r="S5" s="7"/>
      <c r="T5" s="41"/>
      <c r="U5" s="41"/>
      <c r="V5" s="2"/>
      <c r="W5" s="2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</row>
    <row r="6" spans="1:67" ht="11.45" customHeight="1" x14ac:dyDescent="0.2">
      <c r="A6" s="31" t="s">
        <v>9</v>
      </c>
      <c r="B6" s="18">
        <f>MOD(B7-TIME(0,5,0),1)</f>
        <v>0.7597222222222223</v>
      </c>
      <c r="C6" s="18">
        <f t="shared" ref="C6:M6" si="1">MOD(C7-TIME(0,5,0),1)</f>
        <v>0.77013888888888893</v>
      </c>
      <c r="D6" s="18">
        <f t="shared" si="1"/>
        <v>0.78055555555555556</v>
      </c>
      <c r="E6" s="18">
        <f t="shared" si="1"/>
        <v>0.79097222222222219</v>
      </c>
      <c r="F6" s="18">
        <f t="shared" si="1"/>
        <v>0.80138888888888882</v>
      </c>
      <c r="G6" s="18">
        <f t="shared" si="1"/>
        <v>0.81180555555555545</v>
      </c>
      <c r="H6" s="18">
        <f t="shared" si="1"/>
        <v>0.82222222222222208</v>
      </c>
      <c r="I6" s="18">
        <f t="shared" si="1"/>
        <v>0.83263888888888871</v>
      </c>
      <c r="J6" s="18">
        <f t="shared" si="1"/>
        <v>0.84305555555555534</v>
      </c>
      <c r="K6" s="18">
        <f t="shared" si="1"/>
        <v>0.85347222222222197</v>
      </c>
      <c r="L6" s="18">
        <f t="shared" si="1"/>
        <v>0.8638888888888886</v>
      </c>
      <c r="M6" s="18">
        <f t="shared" si="1"/>
        <v>0.87430555555555522</v>
      </c>
      <c r="N6" s="9"/>
      <c r="O6" s="9"/>
      <c r="P6" s="9"/>
      <c r="Q6" s="9"/>
      <c r="R6" s="9"/>
      <c r="S6" s="9"/>
      <c r="T6" s="41"/>
      <c r="U6" s="41"/>
      <c r="V6" s="2"/>
      <c r="W6" s="2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7" ht="11.45" customHeight="1" x14ac:dyDescent="0.2">
      <c r="A7" s="31" t="s">
        <v>4</v>
      </c>
      <c r="B7" s="18">
        <f>MOD(B8-TIME(0,6,0),1)</f>
        <v>0.76319444444444451</v>
      </c>
      <c r="C7" s="18">
        <f t="shared" ref="C7:M7" si="2">MOD(C8-TIME(0,6,0),1)</f>
        <v>0.77361111111111114</v>
      </c>
      <c r="D7" s="18">
        <f t="shared" si="2"/>
        <v>0.78402777777777777</v>
      </c>
      <c r="E7" s="18">
        <f t="shared" si="2"/>
        <v>0.7944444444444444</v>
      </c>
      <c r="F7" s="18">
        <f t="shared" si="2"/>
        <v>0.80486111111111103</v>
      </c>
      <c r="G7" s="18">
        <f t="shared" si="2"/>
        <v>0.81527777777777766</v>
      </c>
      <c r="H7" s="18">
        <f t="shared" si="2"/>
        <v>0.82569444444444429</v>
      </c>
      <c r="I7" s="18">
        <f t="shared" si="2"/>
        <v>0.83611111111111092</v>
      </c>
      <c r="J7" s="18">
        <f t="shared" si="2"/>
        <v>0.84652777777777755</v>
      </c>
      <c r="K7" s="18">
        <f t="shared" si="2"/>
        <v>0.85694444444444418</v>
      </c>
      <c r="L7" s="18">
        <f t="shared" si="2"/>
        <v>0.86736111111111081</v>
      </c>
      <c r="M7" s="18">
        <f t="shared" si="2"/>
        <v>0.87777777777777743</v>
      </c>
      <c r="N7" s="9"/>
      <c r="O7" s="9"/>
      <c r="P7" s="9"/>
      <c r="Q7" s="9"/>
      <c r="R7" s="9"/>
      <c r="S7" s="9"/>
      <c r="T7" s="41"/>
      <c r="U7" s="41"/>
      <c r="V7" s="2"/>
      <c r="W7" s="2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</row>
    <row r="8" spans="1:67" ht="11.45" customHeight="1" x14ac:dyDescent="0.2">
      <c r="A8" s="32" t="s">
        <v>1</v>
      </c>
      <c r="B8" s="18">
        <f>MOD(B9-TIME(0,5,0),1)</f>
        <v>0.76736111111111116</v>
      </c>
      <c r="C8" s="18">
        <f t="shared" ref="C8:M8" si="3">MOD(C9-TIME(0,5,0),1)</f>
        <v>0.77777777777777779</v>
      </c>
      <c r="D8" s="18">
        <f t="shared" si="3"/>
        <v>0.78819444444444442</v>
      </c>
      <c r="E8" s="18">
        <f t="shared" si="3"/>
        <v>0.79861111111111105</v>
      </c>
      <c r="F8" s="18">
        <f t="shared" si="3"/>
        <v>0.80902777777777768</v>
      </c>
      <c r="G8" s="18">
        <f t="shared" si="3"/>
        <v>0.81944444444444431</v>
      </c>
      <c r="H8" s="18">
        <f t="shared" si="3"/>
        <v>0.82986111111111094</v>
      </c>
      <c r="I8" s="18">
        <f t="shared" si="3"/>
        <v>0.84027777777777757</v>
      </c>
      <c r="J8" s="18">
        <f t="shared" si="3"/>
        <v>0.8506944444444442</v>
      </c>
      <c r="K8" s="18">
        <f t="shared" si="3"/>
        <v>0.86111111111111083</v>
      </c>
      <c r="L8" s="18">
        <f t="shared" si="3"/>
        <v>0.87152777777777746</v>
      </c>
      <c r="M8" s="18">
        <f t="shared" si="3"/>
        <v>0.88194444444444409</v>
      </c>
      <c r="N8" s="10"/>
      <c r="O8" s="10"/>
      <c r="P8" s="10"/>
      <c r="Q8" s="10"/>
      <c r="R8" s="10"/>
      <c r="S8" s="10"/>
      <c r="T8" s="41"/>
      <c r="U8" s="10"/>
      <c r="V8" s="2"/>
      <c r="W8" s="2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</row>
    <row r="9" spans="1:67" ht="11.45" customHeight="1" x14ac:dyDescent="0.2">
      <c r="A9" s="22" t="s">
        <v>35</v>
      </c>
      <c r="B9" s="20">
        <v>0.77083333333333337</v>
      </c>
      <c r="C9" s="17">
        <f>MOD(B9+TIME(0,15,0),1)</f>
        <v>0.78125</v>
      </c>
      <c r="D9" s="17">
        <f t="shared" ref="D9:J9" si="4">MOD(C9+TIME(0,15,0),1)</f>
        <v>0.79166666666666663</v>
      </c>
      <c r="E9" s="17">
        <f t="shared" si="4"/>
        <v>0.80208333333333326</v>
      </c>
      <c r="F9" s="17">
        <f t="shared" si="4"/>
        <v>0.81249999999999989</v>
      </c>
      <c r="G9" s="17">
        <f t="shared" si="4"/>
        <v>0.82291666666666652</v>
      </c>
      <c r="H9" s="17">
        <f t="shared" si="4"/>
        <v>0.83333333333333315</v>
      </c>
      <c r="I9" s="17">
        <f t="shared" si="4"/>
        <v>0.84374999999999978</v>
      </c>
      <c r="J9" s="17">
        <f t="shared" si="4"/>
        <v>0.85416666666666641</v>
      </c>
      <c r="K9" s="17">
        <f t="shared" ref="K9:M9" si="5">MOD(J9+TIME(0,15,0),1)</f>
        <v>0.86458333333333304</v>
      </c>
      <c r="L9" s="17">
        <f t="shared" si="5"/>
        <v>0.87499999999999967</v>
      </c>
      <c r="M9" s="17">
        <f t="shared" si="5"/>
        <v>0.8854166666666663</v>
      </c>
      <c r="N9" s="37"/>
      <c r="O9" s="37"/>
      <c r="P9" s="37"/>
      <c r="Q9" s="37"/>
      <c r="R9" s="37"/>
      <c r="S9" s="37"/>
      <c r="T9" s="37"/>
      <c r="U9" s="37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</row>
    <row r="10" spans="1:67" ht="11.45" customHeight="1" x14ac:dyDescent="0.2">
      <c r="A10" s="39" t="s">
        <v>2</v>
      </c>
      <c r="B10" s="40" t="s">
        <v>36</v>
      </c>
      <c r="C10" s="16" t="s">
        <v>37</v>
      </c>
      <c r="D10" s="16" t="s">
        <v>38</v>
      </c>
      <c r="E10" s="16" t="s">
        <v>39</v>
      </c>
      <c r="F10" s="16" t="s">
        <v>40</v>
      </c>
      <c r="G10" s="16" t="s">
        <v>41</v>
      </c>
      <c r="H10" s="16" t="s">
        <v>42</v>
      </c>
      <c r="I10" s="16" t="s">
        <v>43</v>
      </c>
      <c r="J10" s="16" t="s">
        <v>44</v>
      </c>
      <c r="K10" s="16" t="s">
        <v>45</v>
      </c>
      <c r="L10" s="16" t="s">
        <v>46</v>
      </c>
      <c r="M10" s="16" t="s">
        <v>47</v>
      </c>
      <c r="N10" s="37"/>
      <c r="O10" s="37"/>
      <c r="P10" s="37"/>
      <c r="Q10" s="37"/>
      <c r="R10" s="37"/>
      <c r="S10" s="37"/>
      <c r="T10" s="37"/>
      <c r="U10" s="37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</row>
    <row r="11" spans="1:67" ht="11.45" customHeight="1" x14ac:dyDescent="0.2">
      <c r="A11" s="36"/>
      <c r="B11" s="21"/>
      <c r="C11" s="21"/>
      <c r="D11" s="21"/>
      <c r="E11" s="21"/>
      <c r="F11" s="21"/>
      <c r="G11" s="21"/>
      <c r="H11" s="21"/>
      <c r="I11" s="21"/>
      <c r="J11" s="21"/>
      <c r="K11" s="2"/>
      <c r="L11" s="2"/>
      <c r="M11" s="2"/>
      <c r="N11" s="37"/>
      <c r="O11" s="37"/>
      <c r="P11" s="37"/>
      <c r="Q11" s="37"/>
      <c r="R11" s="37"/>
      <c r="S11" s="37"/>
      <c r="T11" s="37"/>
      <c r="U11" s="37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</row>
    <row r="12" spans="1:67" ht="11.45" customHeight="1" x14ac:dyDescent="0.2">
      <c r="A12" s="36"/>
      <c r="B12" s="21"/>
      <c r="C12" s="21"/>
      <c r="D12" s="21"/>
      <c r="E12" s="21"/>
      <c r="F12" s="21"/>
      <c r="G12" s="21"/>
      <c r="H12" s="21"/>
      <c r="I12" s="21"/>
      <c r="J12" s="21"/>
      <c r="K12" s="2"/>
      <c r="L12" s="2"/>
      <c r="M12" s="2"/>
      <c r="N12" s="37"/>
      <c r="O12" s="37"/>
      <c r="P12" s="37"/>
      <c r="Q12" s="37"/>
      <c r="R12" s="37"/>
      <c r="S12" s="37"/>
      <c r="T12" s="37"/>
      <c r="U12" s="37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</row>
    <row r="13" spans="1:67" ht="11.45" customHeight="1" x14ac:dyDescent="0.2">
      <c r="A13" s="25" t="s">
        <v>6</v>
      </c>
      <c r="B13" s="33">
        <v>3</v>
      </c>
      <c r="C13" s="34">
        <v>3</v>
      </c>
      <c r="D13" s="34">
        <v>2</v>
      </c>
      <c r="E13" s="34">
        <v>2</v>
      </c>
      <c r="F13" s="34">
        <v>2</v>
      </c>
      <c r="G13" s="34">
        <v>2</v>
      </c>
      <c r="H13" s="34">
        <v>2</v>
      </c>
      <c r="I13" s="34">
        <v>2</v>
      </c>
      <c r="J13" s="34">
        <v>2</v>
      </c>
      <c r="K13" s="34">
        <v>2</v>
      </c>
      <c r="L13" s="34">
        <v>2</v>
      </c>
      <c r="M13" s="37"/>
      <c r="N13" s="37"/>
      <c r="O13" s="37"/>
      <c r="P13" s="37"/>
      <c r="Q13" s="37"/>
      <c r="R13" s="37"/>
      <c r="S13" s="37"/>
      <c r="T13" s="37"/>
      <c r="U13" s="37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</row>
    <row r="14" spans="1:67" ht="11.45" customHeight="1" x14ac:dyDescent="0.2">
      <c r="A14" s="30" t="s">
        <v>0</v>
      </c>
      <c r="B14" s="18">
        <f>MOD(B15-TIME(0,9,0),1)</f>
        <v>0.87847222222222232</v>
      </c>
      <c r="C14" s="18">
        <f t="shared" ref="C14:L14" si="6">MOD(C15-TIME(0,9,0),1)</f>
        <v>0.88888888888888895</v>
      </c>
      <c r="D14" s="18">
        <f t="shared" si="6"/>
        <v>0.89930555555555558</v>
      </c>
      <c r="E14" s="18">
        <f t="shared" si="6"/>
        <v>0.90972222222222221</v>
      </c>
      <c r="F14" s="18">
        <f t="shared" si="6"/>
        <v>0.92013888888888884</v>
      </c>
      <c r="G14" s="18">
        <f t="shared" si="6"/>
        <v>0.93055555555555547</v>
      </c>
      <c r="H14" s="18">
        <f t="shared" si="6"/>
        <v>0.9409722222222221</v>
      </c>
      <c r="I14" s="18">
        <f t="shared" si="6"/>
        <v>0.95138888888888873</v>
      </c>
      <c r="J14" s="18">
        <f t="shared" si="6"/>
        <v>0.96180555555555536</v>
      </c>
      <c r="K14" s="18">
        <f t="shared" si="6"/>
        <v>0.97222222222222199</v>
      </c>
      <c r="L14" s="18">
        <f t="shared" si="6"/>
        <v>0.98263888888888862</v>
      </c>
      <c r="M14" s="37"/>
      <c r="N14" s="37"/>
      <c r="O14" s="37"/>
      <c r="P14" s="37"/>
      <c r="Q14" s="37"/>
      <c r="R14" s="37"/>
      <c r="S14" s="37"/>
      <c r="T14" s="37"/>
      <c r="U14" s="37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</row>
    <row r="15" spans="1:67" ht="11.45" customHeight="1" x14ac:dyDescent="0.2">
      <c r="A15" s="31" t="s">
        <v>9</v>
      </c>
      <c r="B15" s="18">
        <f>MOD(B16-TIME(0,5,0),1)</f>
        <v>0.8847222222222223</v>
      </c>
      <c r="C15" s="18">
        <f t="shared" ref="C15:L15" si="7">MOD(C16-TIME(0,5,0),1)</f>
        <v>0.89513888888888893</v>
      </c>
      <c r="D15" s="18">
        <f t="shared" si="7"/>
        <v>0.90555555555555556</v>
      </c>
      <c r="E15" s="18">
        <f t="shared" si="7"/>
        <v>0.91597222222222219</v>
      </c>
      <c r="F15" s="18">
        <f t="shared" si="7"/>
        <v>0.92638888888888882</v>
      </c>
      <c r="G15" s="18">
        <f t="shared" si="7"/>
        <v>0.93680555555555545</v>
      </c>
      <c r="H15" s="18">
        <f t="shared" si="7"/>
        <v>0.94722222222222208</v>
      </c>
      <c r="I15" s="18">
        <f t="shared" si="7"/>
        <v>0.95763888888888871</v>
      </c>
      <c r="J15" s="18">
        <f t="shared" si="7"/>
        <v>0.96805555555555534</v>
      </c>
      <c r="K15" s="18">
        <f t="shared" si="7"/>
        <v>0.97847222222222197</v>
      </c>
      <c r="L15" s="18">
        <f t="shared" si="7"/>
        <v>0.9888888888888886</v>
      </c>
      <c r="M15" s="37"/>
      <c r="N15" s="37"/>
      <c r="O15" s="37"/>
      <c r="P15" s="37"/>
      <c r="Q15" s="37"/>
      <c r="R15" s="37"/>
      <c r="S15" s="37"/>
      <c r="T15" s="37"/>
      <c r="U15" s="37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</row>
    <row r="16" spans="1:67" ht="11.45" customHeight="1" x14ac:dyDescent="0.2">
      <c r="A16" s="31" t="s">
        <v>4</v>
      </c>
      <c r="B16" s="18">
        <f>MOD(B17-TIME(0,6,0),1)</f>
        <v>0.88819444444444451</v>
      </c>
      <c r="C16" s="18">
        <f t="shared" ref="C16:L16" si="8">MOD(C17-TIME(0,6,0),1)</f>
        <v>0.89861111111111114</v>
      </c>
      <c r="D16" s="18">
        <f t="shared" si="8"/>
        <v>0.90902777777777777</v>
      </c>
      <c r="E16" s="18">
        <f t="shared" si="8"/>
        <v>0.9194444444444444</v>
      </c>
      <c r="F16" s="18">
        <f t="shared" si="8"/>
        <v>0.92986111111111103</v>
      </c>
      <c r="G16" s="18">
        <f t="shared" si="8"/>
        <v>0.94027777777777766</v>
      </c>
      <c r="H16" s="18">
        <f t="shared" si="8"/>
        <v>0.95069444444444429</v>
      </c>
      <c r="I16" s="18">
        <f t="shared" si="8"/>
        <v>0.96111111111111092</v>
      </c>
      <c r="J16" s="18">
        <f t="shared" si="8"/>
        <v>0.97152777777777755</v>
      </c>
      <c r="K16" s="18">
        <f t="shared" si="8"/>
        <v>0.98194444444444418</v>
      </c>
      <c r="L16" s="18">
        <f t="shared" si="8"/>
        <v>0.99236111111111081</v>
      </c>
      <c r="M16" s="37"/>
      <c r="N16" s="37"/>
      <c r="O16" s="37"/>
      <c r="P16" s="37"/>
      <c r="Q16" s="37"/>
      <c r="R16" s="37"/>
      <c r="S16" s="37"/>
      <c r="T16" s="37"/>
      <c r="U16" s="37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</row>
    <row r="17" spans="1:67" ht="11.45" customHeight="1" x14ac:dyDescent="0.2">
      <c r="A17" s="32" t="s">
        <v>1</v>
      </c>
      <c r="B17" s="18">
        <f>MOD(B18-TIME(0,5,0),1)</f>
        <v>0.89236111111111116</v>
      </c>
      <c r="C17" s="18">
        <f t="shared" ref="C17:L17" si="9">MOD(C18-TIME(0,5,0),1)</f>
        <v>0.90277777777777779</v>
      </c>
      <c r="D17" s="18">
        <f t="shared" si="9"/>
        <v>0.91319444444444442</v>
      </c>
      <c r="E17" s="18">
        <f t="shared" si="9"/>
        <v>0.92361111111111105</v>
      </c>
      <c r="F17" s="18">
        <f t="shared" si="9"/>
        <v>0.93402777777777768</v>
      </c>
      <c r="G17" s="18">
        <f t="shared" si="9"/>
        <v>0.94444444444444431</v>
      </c>
      <c r="H17" s="18">
        <f t="shared" si="9"/>
        <v>0.95486111111111094</v>
      </c>
      <c r="I17" s="18">
        <f t="shared" si="9"/>
        <v>0.96527777777777757</v>
      </c>
      <c r="J17" s="18">
        <f t="shared" si="9"/>
        <v>0.9756944444444442</v>
      </c>
      <c r="K17" s="18">
        <f t="shared" si="9"/>
        <v>0.98611111111111083</v>
      </c>
      <c r="L17" s="18">
        <f t="shared" si="9"/>
        <v>0.99652777777777746</v>
      </c>
      <c r="M17" s="37"/>
      <c r="N17" s="37"/>
      <c r="O17" s="37"/>
      <c r="P17" s="37"/>
      <c r="Q17" s="37"/>
      <c r="R17" s="37"/>
      <c r="S17" s="37"/>
      <c r="T17" s="37"/>
      <c r="U17" s="37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</row>
    <row r="18" spans="1:67" ht="11.45" customHeight="1" x14ac:dyDescent="0.2">
      <c r="A18" s="22" t="s">
        <v>35</v>
      </c>
      <c r="B18" s="20">
        <v>0.89583333333333337</v>
      </c>
      <c r="C18" s="17">
        <f>MOD(B18+TIME(0,15,0),1)</f>
        <v>0.90625</v>
      </c>
      <c r="D18" s="17">
        <f t="shared" ref="D18:L18" si="10">MOD(C18+TIME(0,15,0),1)</f>
        <v>0.91666666666666663</v>
      </c>
      <c r="E18" s="17">
        <f t="shared" si="10"/>
        <v>0.92708333333333326</v>
      </c>
      <c r="F18" s="17">
        <f t="shared" si="10"/>
        <v>0.93749999999999989</v>
      </c>
      <c r="G18" s="17">
        <f t="shared" si="10"/>
        <v>0.94791666666666652</v>
      </c>
      <c r="H18" s="17">
        <f t="shared" si="10"/>
        <v>0.95833333333333315</v>
      </c>
      <c r="I18" s="17">
        <f t="shared" si="10"/>
        <v>0.96874999999999978</v>
      </c>
      <c r="J18" s="17">
        <f t="shared" si="10"/>
        <v>0.97916666666666641</v>
      </c>
      <c r="K18" s="17">
        <f t="shared" si="10"/>
        <v>0.98958333333333304</v>
      </c>
      <c r="L18" s="17">
        <f t="shared" si="10"/>
        <v>0.99999999999999967</v>
      </c>
      <c r="M18" s="37"/>
      <c r="N18" s="37"/>
      <c r="O18" s="37"/>
      <c r="P18" s="37"/>
      <c r="Q18" s="37"/>
      <c r="R18" s="37"/>
      <c r="S18" s="37"/>
      <c r="T18" s="37"/>
      <c r="U18" s="37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</row>
    <row r="19" spans="1:67" ht="11.45" customHeight="1" x14ac:dyDescent="0.2">
      <c r="A19" s="39" t="s">
        <v>2</v>
      </c>
      <c r="B19" s="40" t="s">
        <v>48</v>
      </c>
      <c r="C19" s="16" t="s">
        <v>49</v>
      </c>
      <c r="D19" s="16" t="s">
        <v>50</v>
      </c>
      <c r="E19" s="16" t="s">
        <v>51</v>
      </c>
      <c r="F19" s="16" t="s">
        <v>52</v>
      </c>
      <c r="G19" s="16" t="s">
        <v>53</v>
      </c>
      <c r="H19" s="16" t="s">
        <v>54</v>
      </c>
      <c r="I19" s="16" t="s">
        <v>55</v>
      </c>
      <c r="J19" s="16" t="s">
        <v>56</v>
      </c>
      <c r="K19" s="16" t="s">
        <v>57</v>
      </c>
      <c r="L19" s="16" t="s">
        <v>58</v>
      </c>
      <c r="M19" s="37"/>
      <c r="N19" s="37"/>
      <c r="O19" s="37"/>
      <c r="P19" s="37"/>
      <c r="Q19" s="37"/>
      <c r="R19" s="37"/>
      <c r="S19" s="37"/>
      <c r="T19" s="37"/>
      <c r="U19" s="37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</row>
    <row r="20" spans="1:67" ht="11.45" customHeight="1" x14ac:dyDescent="0.2">
      <c r="A20" s="36"/>
      <c r="B20" s="21"/>
      <c r="C20" s="21"/>
      <c r="D20" s="21"/>
      <c r="E20" s="21"/>
      <c r="F20" s="21"/>
      <c r="G20" s="21"/>
      <c r="H20" s="21"/>
      <c r="I20" s="21"/>
      <c r="J20" s="21"/>
      <c r="K20" s="2"/>
      <c r="L20" s="2"/>
      <c r="M20" s="2"/>
      <c r="N20" s="37"/>
      <c r="O20" s="37"/>
      <c r="P20" s="37"/>
      <c r="Q20" s="37"/>
      <c r="R20" s="37"/>
      <c r="S20" s="37"/>
      <c r="T20" s="37"/>
      <c r="U20" s="37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</row>
    <row r="21" spans="1:67" s="5" customFormat="1" ht="11.45" customHeight="1" x14ac:dyDescent="0.2">
      <c r="A21" s="2"/>
      <c r="B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</row>
    <row r="22" spans="1:67" s="5" customFormat="1" ht="11.45" customHeight="1" x14ac:dyDescent="0.2">
      <c r="A22" s="2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</row>
    <row r="23" spans="1:67" s="5" customFormat="1" ht="11.45" customHeight="1" x14ac:dyDescent="0.2">
      <c r="A23" s="25" t="s">
        <v>6</v>
      </c>
      <c r="B23" s="26">
        <v>3</v>
      </c>
      <c r="C23" s="16">
        <v>3</v>
      </c>
      <c r="D23" s="16">
        <v>3</v>
      </c>
      <c r="E23" s="16">
        <v>3</v>
      </c>
      <c r="F23" s="16">
        <v>3</v>
      </c>
      <c r="G23" s="16">
        <v>3</v>
      </c>
      <c r="H23" s="16">
        <v>3</v>
      </c>
      <c r="I23" s="16">
        <v>3</v>
      </c>
      <c r="J23" s="16">
        <v>3</v>
      </c>
      <c r="K23" s="16">
        <v>3</v>
      </c>
      <c r="L23" s="16">
        <v>3</v>
      </c>
      <c r="M23" s="16">
        <v>3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</row>
    <row r="24" spans="1:67" s="6" customFormat="1" ht="12" customHeight="1" x14ac:dyDescent="0.2">
      <c r="A24" s="14" t="s">
        <v>3</v>
      </c>
      <c r="B24" s="16" t="s">
        <v>10</v>
      </c>
      <c r="C24" s="16" t="s">
        <v>11</v>
      </c>
      <c r="D24" s="16" t="s">
        <v>12</v>
      </c>
      <c r="E24" s="16" t="s">
        <v>13</v>
      </c>
      <c r="F24" s="16" t="s">
        <v>14</v>
      </c>
      <c r="G24" s="16" t="s">
        <v>15</v>
      </c>
      <c r="H24" s="16" t="s">
        <v>16</v>
      </c>
      <c r="I24" s="16" t="s">
        <v>17</v>
      </c>
      <c r="J24" s="16" t="s">
        <v>18</v>
      </c>
      <c r="K24" s="16" t="s">
        <v>19</v>
      </c>
      <c r="L24" s="16" t="s">
        <v>20</v>
      </c>
      <c r="M24" s="16" t="s">
        <v>21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</row>
    <row r="25" spans="1:67" ht="15" x14ac:dyDescent="0.2">
      <c r="A25" s="22" t="s">
        <v>7</v>
      </c>
      <c r="B25" s="17">
        <v>0.7631944444444444</v>
      </c>
      <c r="C25" s="17">
        <f>MOD(B25+TIME(0,15,0),1)</f>
        <v>0.77361111111111103</v>
      </c>
      <c r="D25" s="17">
        <f t="shared" ref="D25:M25" si="11">MOD(C25+TIME(0,15,0),1)</f>
        <v>0.78402777777777766</v>
      </c>
      <c r="E25" s="17">
        <f t="shared" si="11"/>
        <v>0.79444444444444429</v>
      </c>
      <c r="F25" s="17">
        <f t="shared" si="11"/>
        <v>0.80486111111111092</v>
      </c>
      <c r="G25" s="17">
        <f t="shared" si="11"/>
        <v>0.81527777777777755</v>
      </c>
      <c r="H25" s="17">
        <f t="shared" si="11"/>
        <v>0.82569444444444418</v>
      </c>
      <c r="I25" s="17">
        <f t="shared" si="11"/>
        <v>0.83611111111111081</v>
      </c>
      <c r="J25" s="17">
        <f t="shared" si="11"/>
        <v>0.84652777777777743</v>
      </c>
      <c r="K25" s="17">
        <f t="shared" si="11"/>
        <v>0.85694444444444406</v>
      </c>
      <c r="L25" s="17">
        <f t="shared" si="11"/>
        <v>0.86736111111111069</v>
      </c>
      <c r="M25" s="17">
        <f t="shared" si="11"/>
        <v>0.87777777777777732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</row>
    <row r="26" spans="1:67" ht="11.45" customHeight="1" x14ac:dyDescent="0.2">
      <c r="A26" s="32" t="s">
        <v>1</v>
      </c>
      <c r="B26" s="23">
        <f>MOD(B25+TIME(0,5,0),1)</f>
        <v>0.76666666666666661</v>
      </c>
      <c r="C26" s="23">
        <f t="shared" ref="C26:M26" si="12">MOD(C25+TIME(0,5,0),1)</f>
        <v>0.77708333333333324</v>
      </c>
      <c r="D26" s="23">
        <f t="shared" si="12"/>
        <v>0.78749999999999987</v>
      </c>
      <c r="E26" s="23">
        <f t="shared" si="12"/>
        <v>0.7979166666666665</v>
      </c>
      <c r="F26" s="23">
        <f t="shared" si="12"/>
        <v>0.80833333333333313</v>
      </c>
      <c r="G26" s="23">
        <f t="shared" si="12"/>
        <v>0.81874999999999976</v>
      </c>
      <c r="H26" s="23">
        <f t="shared" si="12"/>
        <v>0.82916666666666639</v>
      </c>
      <c r="I26" s="23">
        <f t="shared" si="12"/>
        <v>0.83958333333333302</v>
      </c>
      <c r="J26" s="23">
        <f t="shared" si="12"/>
        <v>0.84999999999999964</v>
      </c>
      <c r="K26" s="23">
        <f t="shared" si="12"/>
        <v>0.86041666666666627</v>
      </c>
      <c r="L26" s="23">
        <f t="shared" si="12"/>
        <v>0.8708333333333329</v>
      </c>
      <c r="M26" s="23">
        <f t="shared" si="12"/>
        <v>0.88124999999999953</v>
      </c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</row>
    <row r="27" spans="1:67" ht="11.45" customHeight="1" x14ac:dyDescent="0.2">
      <c r="A27" s="31" t="s">
        <v>4</v>
      </c>
      <c r="B27" s="23">
        <f t="shared" ref="B27:M27" si="13">MOD(B26+TIME(0,6,0),1)</f>
        <v>0.77083333333333326</v>
      </c>
      <c r="C27" s="18">
        <f t="shared" si="13"/>
        <v>0.78124999999999989</v>
      </c>
      <c r="D27" s="18">
        <f t="shared" si="13"/>
        <v>0.79166666666666652</v>
      </c>
      <c r="E27" s="18">
        <f t="shared" si="13"/>
        <v>0.80208333333333315</v>
      </c>
      <c r="F27" s="18">
        <f t="shared" si="13"/>
        <v>0.81249999999999978</v>
      </c>
      <c r="G27" s="18">
        <f t="shared" si="13"/>
        <v>0.82291666666666641</v>
      </c>
      <c r="H27" s="18">
        <f t="shared" si="13"/>
        <v>0.83333333333333304</v>
      </c>
      <c r="I27" s="18">
        <f t="shared" si="13"/>
        <v>0.84374999999999967</v>
      </c>
      <c r="J27" s="18">
        <f t="shared" si="13"/>
        <v>0.8541666666666663</v>
      </c>
      <c r="K27" s="18">
        <f t="shared" si="13"/>
        <v>0.86458333333333293</v>
      </c>
      <c r="L27" s="18">
        <f t="shared" si="13"/>
        <v>0.87499999999999956</v>
      </c>
      <c r="M27" s="18">
        <f t="shared" si="13"/>
        <v>0.88541666666666619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</row>
    <row r="28" spans="1:67" ht="11.45" customHeight="1" x14ac:dyDescent="0.2">
      <c r="A28" s="31" t="s">
        <v>9</v>
      </c>
      <c r="B28" s="23">
        <f t="shared" ref="B28:M28" si="14">MOD(B27+TIME(0,5,0),1)</f>
        <v>0.77430555555555547</v>
      </c>
      <c r="C28" s="18">
        <f t="shared" si="14"/>
        <v>0.7847222222222221</v>
      </c>
      <c r="D28" s="18">
        <f t="shared" si="14"/>
        <v>0.79513888888888873</v>
      </c>
      <c r="E28" s="18">
        <f t="shared" si="14"/>
        <v>0.80555555555555536</v>
      </c>
      <c r="F28" s="18">
        <f t="shared" si="14"/>
        <v>0.81597222222222199</v>
      </c>
      <c r="G28" s="18">
        <f t="shared" si="14"/>
        <v>0.82638888888888862</v>
      </c>
      <c r="H28" s="18">
        <f t="shared" si="14"/>
        <v>0.83680555555555525</v>
      </c>
      <c r="I28" s="18">
        <f t="shared" si="14"/>
        <v>0.84722222222222188</v>
      </c>
      <c r="J28" s="18">
        <f t="shared" si="14"/>
        <v>0.85763888888888851</v>
      </c>
      <c r="K28" s="18">
        <f t="shared" si="14"/>
        <v>0.86805555555555514</v>
      </c>
      <c r="L28" s="18">
        <f t="shared" si="14"/>
        <v>0.87847222222222177</v>
      </c>
      <c r="M28" s="18">
        <f t="shared" si="14"/>
        <v>0.8888888888888884</v>
      </c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</row>
    <row r="29" spans="1:67" s="4" customFormat="1" ht="11.45" customHeight="1" x14ac:dyDescent="0.2">
      <c r="A29" s="27" t="s">
        <v>0</v>
      </c>
      <c r="B29" s="24">
        <f t="shared" ref="B29:M29" si="15">MOD(B28+TIME(0,9,0),1)</f>
        <v>0.78055555555555545</v>
      </c>
      <c r="C29" s="19">
        <f t="shared" si="15"/>
        <v>0.79097222222222208</v>
      </c>
      <c r="D29" s="19">
        <f t="shared" si="15"/>
        <v>0.80138888888888871</v>
      </c>
      <c r="E29" s="19">
        <f t="shared" si="15"/>
        <v>0.81180555555555534</v>
      </c>
      <c r="F29" s="19">
        <f t="shared" si="15"/>
        <v>0.82222222222222197</v>
      </c>
      <c r="G29" s="19">
        <f t="shared" si="15"/>
        <v>0.8326388888888886</v>
      </c>
      <c r="H29" s="19">
        <f t="shared" si="15"/>
        <v>0.84305555555555522</v>
      </c>
      <c r="I29" s="19">
        <f t="shared" si="15"/>
        <v>0.85347222222222185</v>
      </c>
      <c r="J29" s="19">
        <f t="shared" si="15"/>
        <v>0.86388888888888848</v>
      </c>
      <c r="K29" s="19">
        <f t="shared" si="15"/>
        <v>0.87430555555555511</v>
      </c>
      <c r="L29" s="19">
        <f t="shared" si="15"/>
        <v>0.88472222222222174</v>
      </c>
      <c r="M29" s="19">
        <f t="shared" si="15"/>
        <v>0.89513888888888837</v>
      </c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</row>
    <row r="32" spans="1:67" ht="14.25" x14ac:dyDescent="0.2">
      <c r="A32" s="25" t="s">
        <v>6</v>
      </c>
      <c r="B32" s="26">
        <v>3</v>
      </c>
      <c r="C32" s="16">
        <v>3</v>
      </c>
      <c r="D32" s="16">
        <v>3</v>
      </c>
      <c r="E32" s="16">
        <v>2</v>
      </c>
      <c r="F32" s="16">
        <v>2</v>
      </c>
      <c r="G32" s="16">
        <v>2</v>
      </c>
      <c r="H32" s="16">
        <v>2</v>
      </c>
      <c r="I32" s="16">
        <v>2</v>
      </c>
      <c r="J32" s="16">
        <v>2</v>
      </c>
      <c r="K32" s="16">
        <v>2</v>
      </c>
      <c r="L32" s="16">
        <v>2</v>
      </c>
      <c r="M32" s="16">
        <v>2</v>
      </c>
      <c r="N32" s="16">
        <v>2</v>
      </c>
    </row>
    <row r="33" spans="1:14" ht="14.25" x14ac:dyDescent="0.2">
      <c r="A33" s="14" t="s">
        <v>3</v>
      </c>
      <c r="B33" s="16" t="s">
        <v>22</v>
      </c>
      <c r="C33" s="16" t="s">
        <v>23</v>
      </c>
      <c r="D33" s="16" t="s">
        <v>24</v>
      </c>
      <c r="E33" s="16" t="s">
        <v>25</v>
      </c>
      <c r="F33" s="16" t="s">
        <v>26</v>
      </c>
      <c r="G33" s="16" t="s">
        <v>27</v>
      </c>
      <c r="H33" s="16" t="s">
        <v>28</v>
      </c>
      <c r="I33" s="16" t="s">
        <v>29</v>
      </c>
      <c r="J33" s="16" t="s">
        <v>30</v>
      </c>
      <c r="K33" s="16" t="s">
        <v>31</v>
      </c>
      <c r="L33" s="16" t="s">
        <v>32</v>
      </c>
      <c r="M33" s="16" t="s">
        <v>33</v>
      </c>
      <c r="N33" s="16" t="s">
        <v>34</v>
      </c>
    </row>
    <row r="34" spans="1:14" ht="15" x14ac:dyDescent="0.2">
      <c r="A34" s="22" t="s">
        <v>7</v>
      </c>
      <c r="B34" s="17">
        <v>0.8881944444444444</v>
      </c>
      <c r="C34" s="17">
        <f>MOD(B34+TIME(0,15,0),1)</f>
        <v>0.89861111111111103</v>
      </c>
      <c r="D34" s="17">
        <f t="shared" ref="D34:M34" si="16">MOD(C34+TIME(0,15,0),1)</f>
        <v>0.90902777777777766</v>
      </c>
      <c r="E34" s="17">
        <f t="shared" si="16"/>
        <v>0.91944444444444429</v>
      </c>
      <c r="F34" s="17">
        <f t="shared" si="16"/>
        <v>0.92986111111111092</v>
      </c>
      <c r="G34" s="17">
        <f t="shared" si="16"/>
        <v>0.94027777777777755</v>
      </c>
      <c r="H34" s="17">
        <f t="shared" si="16"/>
        <v>0.95069444444444418</v>
      </c>
      <c r="I34" s="17">
        <f t="shared" si="16"/>
        <v>0.96111111111111081</v>
      </c>
      <c r="J34" s="17">
        <f t="shared" si="16"/>
        <v>0.97152777777777743</v>
      </c>
      <c r="K34" s="17">
        <f t="shared" si="16"/>
        <v>0.98194444444444406</v>
      </c>
      <c r="L34" s="17">
        <f t="shared" si="16"/>
        <v>0.99236111111111069</v>
      </c>
      <c r="M34" s="17">
        <f t="shared" si="16"/>
        <v>2.7777777777773238E-3</v>
      </c>
      <c r="N34" s="17">
        <v>1.3194444444444444E-2</v>
      </c>
    </row>
    <row r="35" spans="1:14" ht="14.25" x14ac:dyDescent="0.2">
      <c r="A35" s="32" t="s">
        <v>1</v>
      </c>
      <c r="B35" s="23">
        <f>MOD(B34+TIME(0,5,0),1)</f>
        <v>0.89166666666666661</v>
      </c>
      <c r="C35" s="23">
        <f t="shared" ref="C35" si="17">MOD(C34+TIME(0,5,0),1)</f>
        <v>0.90208333333333324</v>
      </c>
      <c r="D35" s="23">
        <f t="shared" ref="D35" si="18">MOD(D34+TIME(0,5,0),1)</f>
        <v>0.91249999999999987</v>
      </c>
      <c r="E35" s="23">
        <f t="shared" ref="E35" si="19">MOD(E34+TIME(0,5,0),1)</f>
        <v>0.9229166666666665</v>
      </c>
      <c r="F35" s="23">
        <f t="shared" ref="F35" si="20">MOD(F34+TIME(0,5,0),1)</f>
        <v>0.93333333333333313</v>
      </c>
      <c r="G35" s="23">
        <f t="shared" ref="G35" si="21">MOD(G34+TIME(0,5,0),1)</f>
        <v>0.94374999999999976</v>
      </c>
      <c r="H35" s="23">
        <f t="shared" ref="H35" si="22">MOD(H34+TIME(0,5,0),1)</f>
        <v>0.95416666666666639</v>
      </c>
      <c r="I35" s="23">
        <f t="shared" ref="I35" si="23">MOD(I34+TIME(0,5,0),1)</f>
        <v>0.96458333333333302</v>
      </c>
      <c r="J35" s="23">
        <f t="shared" ref="J35" si="24">MOD(J34+TIME(0,5,0),1)</f>
        <v>0.97499999999999964</v>
      </c>
      <c r="K35" s="23">
        <f t="shared" ref="K35" si="25">MOD(K34+TIME(0,5,0),1)</f>
        <v>0.98541666666666627</v>
      </c>
      <c r="L35" s="23">
        <f t="shared" ref="L35" si="26">MOD(L34+TIME(0,5,0),1)</f>
        <v>0.9958333333333329</v>
      </c>
      <c r="M35" s="23">
        <f t="shared" ref="M35" si="27">MOD(M34+TIME(0,5,0),1)</f>
        <v>6.2499999999995458E-3</v>
      </c>
      <c r="N35" s="23">
        <f>MOD(N34+TIME(0,5,0),1)</f>
        <v>1.6666666666666666E-2</v>
      </c>
    </row>
    <row r="36" spans="1:14" ht="14.25" x14ac:dyDescent="0.2">
      <c r="A36" s="31" t="s">
        <v>4</v>
      </c>
      <c r="B36" s="23">
        <f t="shared" ref="B36:N36" si="28">MOD(B35+TIME(0,6,0),1)</f>
        <v>0.89583333333333326</v>
      </c>
      <c r="C36" s="18">
        <f t="shared" si="28"/>
        <v>0.90624999999999989</v>
      </c>
      <c r="D36" s="18">
        <f t="shared" si="28"/>
        <v>0.91666666666666652</v>
      </c>
      <c r="E36" s="18">
        <f t="shared" si="28"/>
        <v>0.92708333333333315</v>
      </c>
      <c r="F36" s="18">
        <f t="shared" si="28"/>
        <v>0.93749999999999978</v>
      </c>
      <c r="G36" s="18">
        <f t="shared" si="28"/>
        <v>0.94791666666666641</v>
      </c>
      <c r="H36" s="18">
        <f t="shared" si="28"/>
        <v>0.95833333333333304</v>
      </c>
      <c r="I36" s="18">
        <f t="shared" si="28"/>
        <v>0.96874999999999967</v>
      </c>
      <c r="J36" s="18">
        <f t="shared" si="28"/>
        <v>0.9791666666666663</v>
      </c>
      <c r="K36" s="18">
        <f t="shared" si="28"/>
        <v>0.98958333333333293</v>
      </c>
      <c r="L36" s="18">
        <f t="shared" si="28"/>
        <v>0.99999999999999956</v>
      </c>
      <c r="M36" s="18">
        <f t="shared" si="28"/>
        <v>1.0416666666666213E-2</v>
      </c>
      <c r="N36" s="23">
        <f t="shared" si="28"/>
        <v>2.0833333333333332E-2</v>
      </c>
    </row>
    <row r="37" spans="1:14" ht="14.25" x14ac:dyDescent="0.2">
      <c r="A37" s="31" t="s">
        <v>9</v>
      </c>
      <c r="B37" s="23">
        <f t="shared" ref="B37:N37" si="29">MOD(B36+TIME(0,5,0),1)</f>
        <v>0.89930555555555547</v>
      </c>
      <c r="C37" s="18">
        <f t="shared" si="29"/>
        <v>0.9097222222222221</v>
      </c>
      <c r="D37" s="18">
        <f t="shared" si="29"/>
        <v>0.92013888888888873</v>
      </c>
      <c r="E37" s="18">
        <f t="shared" si="29"/>
        <v>0.93055555555555536</v>
      </c>
      <c r="F37" s="18">
        <f t="shared" si="29"/>
        <v>0.94097222222222199</v>
      </c>
      <c r="G37" s="18">
        <f t="shared" si="29"/>
        <v>0.95138888888888862</v>
      </c>
      <c r="H37" s="18">
        <f t="shared" si="29"/>
        <v>0.96180555555555525</v>
      </c>
      <c r="I37" s="18">
        <f t="shared" si="29"/>
        <v>0.97222222222222188</v>
      </c>
      <c r="J37" s="18">
        <f t="shared" si="29"/>
        <v>0.98263888888888851</v>
      </c>
      <c r="K37" s="18">
        <f t="shared" si="29"/>
        <v>0.99305555555555514</v>
      </c>
      <c r="L37" s="18">
        <f t="shared" si="29"/>
        <v>3.4722222222218768E-3</v>
      </c>
      <c r="M37" s="18">
        <f t="shared" si="29"/>
        <v>1.3888888888888435E-2</v>
      </c>
      <c r="N37" s="23">
        <f t="shared" si="29"/>
        <v>2.4305555555555552E-2</v>
      </c>
    </row>
    <row r="38" spans="1:14" ht="14.25" x14ac:dyDescent="0.2">
      <c r="A38" s="27" t="s">
        <v>0</v>
      </c>
      <c r="B38" s="24">
        <f t="shared" ref="B38:N38" si="30">MOD(B37+TIME(0,9,0),1)</f>
        <v>0.90555555555555545</v>
      </c>
      <c r="C38" s="19">
        <f t="shared" si="30"/>
        <v>0.91597222222222208</v>
      </c>
      <c r="D38" s="19">
        <f t="shared" si="30"/>
        <v>0.92638888888888871</v>
      </c>
      <c r="E38" s="19">
        <f t="shared" si="30"/>
        <v>0.93680555555555534</v>
      </c>
      <c r="F38" s="19">
        <f t="shared" si="30"/>
        <v>0.94722222222222197</v>
      </c>
      <c r="G38" s="19">
        <f t="shared" si="30"/>
        <v>0.9576388888888886</v>
      </c>
      <c r="H38" s="19">
        <f t="shared" si="30"/>
        <v>0.96805555555555522</v>
      </c>
      <c r="I38" s="19">
        <f t="shared" si="30"/>
        <v>0.97847222222222185</v>
      </c>
      <c r="J38" s="19">
        <f t="shared" si="30"/>
        <v>0.98888888888888848</v>
      </c>
      <c r="K38" s="19">
        <f t="shared" si="30"/>
        <v>0.99930555555555511</v>
      </c>
      <c r="L38" s="19">
        <f t="shared" si="30"/>
        <v>9.7222222222218754E-3</v>
      </c>
      <c r="M38" s="19">
        <f t="shared" si="30"/>
        <v>2.0138888888888436E-2</v>
      </c>
      <c r="N38" s="24">
        <f t="shared" si="30"/>
        <v>3.0555555555555551E-2</v>
      </c>
    </row>
    <row r="41" spans="1:14" x14ac:dyDescent="0.2">
      <c r="A41" s="3"/>
    </row>
    <row r="42" spans="1:14" x14ac:dyDescent="0.2">
      <c r="A42" s="3"/>
    </row>
    <row r="43" spans="1:14" x14ac:dyDescent="0.2">
      <c r="A43" s="3"/>
    </row>
    <row r="44" spans="1:14" x14ac:dyDescent="0.2">
      <c r="A44" s="3"/>
    </row>
    <row r="45" spans="1:14" x14ac:dyDescent="0.2">
      <c r="A45" s="3"/>
    </row>
    <row r="46" spans="1:14" x14ac:dyDescent="0.2">
      <c r="A46" s="3"/>
    </row>
    <row r="47" spans="1:14" x14ac:dyDescent="0.2">
      <c r="A47" s="3"/>
    </row>
    <row r="48" spans="1:14" x14ac:dyDescent="0.2">
      <c r="A48" s="3"/>
    </row>
  </sheetData>
  <mergeCells count="2">
    <mergeCell ref="A1:N1"/>
    <mergeCell ref="A2:N2"/>
  </mergeCells>
  <phoneticPr fontId="8" type="noConversion"/>
  <conditionalFormatting sqref="BO25 N25:BF25">
    <cfRule type="cellIs" dxfId="37" priority="1418" operator="equal">
      <formula>"Wc"</formula>
    </cfRule>
    <cfRule type="cellIs" dxfId="36" priority="1419" operator="equal">
      <formula>"Bus"</formula>
    </cfRule>
  </conditionalFormatting>
  <conditionalFormatting sqref="BG25">
    <cfRule type="cellIs" dxfId="35" priority="45" operator="equal">
      <formula>"Wc"</formula>
    </cfRule>
    <cfRule type="cellIs" dxfId="34" priority="46" operator="equal">
      <formula>"Bus"</formula>
    </cfRule>
  </conditionalFormatting>
  <conditionalFormatting sqref="BG25">
    <cfRule type="cellIs" dxfId="33" priority="43" operator="equal">
      <formula>"Wc"</formula>
    </cfRule>
    <cfRule type="cellIs" dxfId="32" priority="44" operator="equal">
      <formula>"Bus"</formula>
    </cfRule>
  </conditionalFormatting>
  <conditionalFormatting sqref="BH25">
    <cfRule type="cellIs" dxfId="31" priority="41" operator="equal">
      <formula>"Wc"</formula>
    </cfRule>
    <cfRule type="cellIs" dxfId="30" priority="42" operator="equal">
      <formula>"Bus"</formula>
    </cfRule>
  </conditionalFormatting>
  <conditionalFormatting sqref="BH25">
    <cfRule type="cellIs" dxfId="29" priority="39" operator="equal">
      <formula>"Wc"</formula>
    </cfRule>
    <cfRule type="cellIs" dxfId="28" priority="40" operator="equal">
      <formula>"Bus"</formula>
    </cfRule>
  </conditionalFormatting>
  <conditionalFormatting sqref="BI25">
    <cfRule type="cellIs" dxfId="27" priority="37" operator="equal">
      <formula>"Wc"</formula>
    </cfRule>
    <cfRule type="cellIs" dxfId="26" priority="38" operator="equal">
      <formula>"Bus"</formula>
    </cfRule>
  </conditionalFormatting>
  <conditionalFormatting sqref="BI25">
    <cfRule type="cellIs" dxfId="25" priority="35" operator="equal">
      <formula>"Wc"</formula>
    </cfRule>
    <cfRule type="cellIs" dxfId="24" priority="36" operator="equal">
      <formula>"Bus"</formula>
    </cfRule>
  </conditionalFormatting>
  <conditionalFormatting sqref="BJ25">
    <cfRule type="cellIs" dxfId="23" priority="33" operator="equal">
      <formula>"Wc"</formula>
    </cfRule>
    <cfRule type="cellIs" dxfId="22" priority="34" operator="equal">
      <formula>"Bus"</formula>
    </cfRule>
  </conditionalFormatting>
  <conditionalFormatting sqref="BJ25">
    <cfRule type="cellIs" dxfId="21" priority="31" operator="equal">
      <formula>"Wc"</formula>
    </cfRule>
    <cfRule type="cellIs" dxfId="20" priority="32" operator="equal">
      <formula>"Bus"</formula>
    </cfRule>
  </conditionalFormatting>
  <conditionalFormatting sqref="BK25">
    <cfRule type="cellIs" dxfId="19" priority="29" operator="equal">
      <formula>"Wc"</formula>
    </cfRule>
    <cfRule type="cellIs" dxfId="18" priority="30" operator="equal">
      <formula>"Bus"</formula>
    </cfRule>
  </conditionalFormatting>
  <conditionalFormatting sqref="BK25">
    <cfRule type="cellIs" dxfId="17" priority="27" operator="equal">
      <formula>"Wc"</formula>
    </cfRule>
    <cfRule type="cellIs" dxfId="16" priority="28" operator="equal">
      <formula>"Bus"</formula>
    </cfRule>
  </conditionalFormatting>
  <conditionalFormatting sqref="BL25">
    <cfRule type="cellIs" dxfId="15" priority="25" operator="equal">
      <formula>"Wc"</formula>
    </cfRule>
    <cfRule type="cellIs" dxfId="14" priority="26" operator="equal">
      <formula>"Bus"</formula>
    </cfRule>
  </conditionalFormatting>
  <conditionalFormatting sqref="BL25">
    <cfRule type="cellIs" dxfId="13" priority="23" operator="equal">
      <formula>"Wc"</formula>
    </cfRule>
    <cfRule type="cellIs" dxfId="12" priority="24" operator="equal">
      <formula>"Bus"</formula>
    </cfRule>
  </conditionalFormatting>
  <conditionalFormatting sqref="BM25">
    <cfRule type="cellIs" dxfId="11" priority="21" operator="equal">
      <formula>"Wc"</formula>
    </cfRule>
    <cfRule type="cellIs" dxfId="10" priority="22" operator="equal">
      <formula>"Bus"</formula>
    </cfRule>
  </conditionalFormatting>
  <conditionalFormatting sqref="BM25">
    <cfRule type="cellIs" dxfId="9" priority="19" operator="equal">
      <formula>"Wc"</formula>
    </cfRule>
    <cfRule type="cellIs" dxfId="8" priority="20" operator="equal">
      <formula>"Bus"</formula>
    </cfRule>
  </conditionalFormatting>
  <conditionalFormatting sqref="BN25">
    <cfRule type="cellIs" dxfId="7" priority="17" operator="equal">
      <formula>"Wc"</formula>
    </cfRule>
    <cfRule type="cellIs" dxfId="6" priority="18" operator="equal">
      <formula>"Bus"</formula>
    </cfRule>
  </conditionalFormatting>
  <conditionalFormatting sqref="BN25">
    <cfRule type="cellIs" dxfId="5" priority="15" operator="equal">
      <formula>"Wc"</formula>
    </cfRule>
    <cfRule type="cellIs" dxfId="4" priority="16" operator="equal">
      <formula>"Bus"</formula>
    </cfRule>
  </conditionalFormatting>
  <conditionalFormatting sqref="B9">
    <cfRule type="cellIs" dxfId="3" priority="3" operator="equal">
      <formula>"Wc"</formula>
    </cfRule>
    <cfRule type="cellIs" dxfId="2" priority="4" operator="equal">
      <formula>"Bus"</formula>
    </cfRule>
  </conditionalFormatting>
  <conditionalFormatting sqref="B18">
    <cfRule type="cellIs" dxfId="1" priority="1" operator="equal">
      <formula>"Wc"</formula>
    </cfRule>
    <cfRule type="cellIs" dxfId="0" priority="2" operator="equal">
      <formula>"Bus"</formula>
    </cfRule>
  </conditionalFormatting>
  <pageMargins left="0.47244094488188981" right="0.47244094488188981" top="1.0629921259842521" bottom="0.70866141732283472" header="0.51181102362204722" footer="0.23622047244094491"/>
  <pageSetup paperSize="9" scale="75" pageOrder="overThenDown" orientation="landscape" horizontalDpi="4294967292" verticalDpi="4294967292" r:id="rId1"/>
  <headerFooter alignWithMargins="0">
    <oddHeader>&amp;C&amp;"Arial,Bold"&amp;12Route 43T2:   Ashfield - Strathfield All Stations&amp;R&amp;"Arial,Bold"&amp;12
&amp;F</oddHeader>
    <oddFooter>&amp;C&amp;8Page &amp;P of &amp;N&amp;R&amp;8&amp;D</oddFooter>
  </headerFooter>
  <rowBreaks count="1" manualBreakCount="1"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43T2 WTT</vt:lpstr>
      <vt:lpstr>'43T2 WTT'!Print_Area</vt:lpstr>
      <vt:lpstr>'43T2 WTT'!Print_Titles</vt:lpstr>
    </vt:vector>
  </TitlesOfParts>
  <Company>Hunter Transport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Glen E Hunter</dc:creator>
  <cp:lastModifiedBy>WOO, RUI Yi</cp:lastModifiedBy>
  <cp:lastPrinted>2019-02-04T21:48:13Z</cp:lastPrinted>
  <dcterms:created xsi:type="dcterms:W3CDTF">1996-06-01T06:40:44Z</dcterms:created>
  <dcterms:modified xsi:type="dcterms:W3CDTF">2019-02-04T21:48:22Z</dcterms:modified>
</cp:coreProperties>
</file>