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56" windowWidth="13380" windowHeight="13176"/>
  </bookViews>
  <sheets>
    <sheet name="Hunter Line" sheetId="1" r:id="rId1"/>
  </sheets>
  <definedNames>
    <definedName name="_MailAutoSig" localSheetId="0">'Hunter Line'!$N$82</definedName>
    <definedName name="_xlnm.Print_Area" localSheetId="0">'Hunter Line'!$A$1:$T$150</definedName>
    <definedName name="_xlnm.Print_Titles" localSheetId="0">'Hunter Line'!$1:$2</definedName>
  </definedNames>
  <calcPr calcId="145621"/>
</workbook>
</file>

<file path=xl/calcChain.xml><?xml version="1.0" encoding="utf-8"?>
<calcChain xmlns="http://schemas.openxmlformats.org/spreadsheetml/2006/main">
  <c r="K45" i="1" l="1"/>
  <c r="K46" i="1" s="1"/>
  <c r="C121" i="1" l="1"/>
  <c r="C122" i="1" s="1"/>
  <c r="C123" i="1" s="1"/>
  <c r="C124" i="1" s="1"/>
  <c r="D121" i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E121" i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F121" i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G121" i="1"/>
  <c r="G122" i="1" s="1"/>
  <c r="G123" i="1" s="1"/>
  <c r="G124" i="1" s="1"/>
  <c r="H121" i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I121" i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B121" i="1"/>
  <c r="B122" i="1" s="1"/>
  <c r="B123" i="1" s="1"/>
  <c r="B124" i="1" s="1"/>
  <c r="L65" i="1"/>
  <c r="K79" i="1"/>
  <c r="K80" i="1" s="1"/>
  <c r="K81" i="1" s="1"/>
  <c r="K82" i="1" s="1"/>
  <c r="K83" i="1" s="1"/>
  <c r="K84" i="1" s="1"/>
  <c r="K85" i="1" s="1"/>
  <c r="M79" i="1"/>
  <c r="M80" i="1" s="1"/>
  <c r="M81" i="1" s="1"/>
  <c r="M82" i="1" s="1"/>
  <c r="B149" i="1" l="1"/>
  <c r="B125" i="1"/>
  <c r="B126" i="1" s="1"/>
  <c r="B127" i="1" s="1"/>
  <c r="B128" i="1" s="1"/>
  <c r="B129" i="1" s="1"/>
  <c r="G125" i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H149" i="1"/>
  <c r="C125" i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49" i="1"/>
  <c r="D149" i="1"/>
  <c r="I149" i="1"/>
  <c r="E149" i="1"/>
  <c r="J149" i="1"/>
  <c r="F149" i="1"/>
  <c r="L66" i="1"/>
  <c r="L67" i="1" s="1"/>
  <c r="L68" i="1" s="1"/>
  <c r="L69" i="1" l="1"/>
  <c r="L70" i="1" s="1"/>
  <c r="L71" i="1" s="1"/>
  <c r="L72" i="1" s="1"/>
  <c r="L73" i="1" s="1"/>
  <c r="L74" i="1" s="1"/>
  <c r="L75" i="1" s="1"/>
  <c r="L76" i="1" s="1"/>
  <c r="L77" i="1" s="1"/>
  <c r="L78" i="1" s="1"/>
  <c r="L82" i="1" s="1"/>
  <c r="L83" i="1" s="1"/>
  <c r="L84" i="1" s="1"/>
  <c r="L85" i="1" s="1"/>
  <c r="M149" i="1"/>
  <c r="B130" i="1"/>
  <c r="B131" i="1" s="1"/>
  <c r="B132" i="1" s="1"/>
  <c r="B133" i="1" s="1"/>
  <c r="B134" i="1" s="1"/>
  <c r="B135" i="1" s="1"/>
  <c r="K107" i="1" l="1"/>
  <c r="K101" i="1" s="1"/>
  <c r="F30" i="1" l="1"/>
  <c r="F31" i="1" s="1"/>
  <c r="F32" i="1" s="1"/>
  <c r="F33" i="1" s="1"/>
  <c r="E29" i="1"/>
  <c r="E33" i="1" s="1"/>
  <c r="D30" i="1"/>
  <c r="D31" i="1" s="1"/>
  <c r="D32" i="1" s="1"/>
  <c r="D33" i="1" s="1"/>
  <c r="C27" i="1"/>
  <c r="C28" i="1" s="1"/>
  <c r="C29" i="1" s="1"/>
  <c r="C33" i="1" s="1"/>
  <c r="B27" i="1"/>
  <c r="B28" i="1" s="1"/>
  <c r="B29" i="1" s="1"/>
  <c r="B30" i="1" s="1"/>
  <c r="B31" i="1" s="1"/>
  <c r="B32" i="1" s="1"/>
  <c r="I10" i="1" l="1"/>
  <c r="I11" i="1" s="1"/>
  <c r="I12" i="1" s="1"/>
  <c r="I13" i="1" s="1"/>
  <c r="I14" i="1" s="1"/>
  <c r="I15" i="1" s="1"/>
  <c r="I16" i="1" s="1"/>
  <c r="I17" i="1" s="1"/>
  <c r="G10" i="1"/>
  <c r="G11" i="1" s="1"/>
  <c r="G12" i="1" s="1"/>
  <c r="G13" i="1" s="1"/>
  <c r="G14" i="1" s="1"/>
  <c r="G15" i="1" s="1"/>
  <c r="G16" i="1" s="1"/>
  <c r="G17" i="1" s="1"/>
  <c r="H10" i="1" l="1"/>
  <c r="F10" i="1"/>
  <c r="C10" i="1"/>
  <c r="C11" i="1" s="1"/>
  <c r="C12" i="1" s="1"/>
  <c r="B10" i="1"/>
  <c r="B14" i="1" s="1"/>
  <c r="B15" i="1" s="1"/>
  <c r="B16" i="1" s="1"/>
  <c r="B17" i="1" s="1"/>
  <c r="C13" i="1" l="1"/>
  <c r="C14" i="1" s="1"/>
  <c r="C15" i="1" s="1"/>
  <c r="C16" i="1" s="1"/>
  <c r="C17" i="1" s="1"/>
  <c r="E10" i="1"/>
  <c r="E11" i="1" s="1"/>
  <c r="D10" i="1"/>
  <c r="N144" i="1" l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5" i="1" l="1"/>
  <c r="M146" i="1" s="1"/>
  <c r="M147" i="1" s="1"/>
  <c r="K95" i="1"/>
  <c r="H14" i="1" l="1"/>
  <c r="H15" i="1" s="1"/>
  <c r="H16" i="1" s="1"/>
  <c r="H17" i="1" s="1"/>
  <c r="F14" i="1"/>
  <c r="F15" i="1" s="1"/>
  <c r="F16" i="1" s="1"/>
  <c r="F17" i="1" s="1"/>
  <c r="D14" i="1"/>
  <c r="D15" i="1" s="1"/>
  <c r="E12" i="1"/>
  <c r="E13" i="1" l="1"/>
  <c r="E14" i="1" s="1"/>
  <c r="E15" i="1" s="1"/>
  <c r="S53" i="1"/>
  <c r="S52" i="1" s="1"/>
  <c r="R53" i="1"/>
  <c r="R52" i="1" s="1"/>
  <c r="Q53" i="1"/>
  <c r="Q52" i="1" s="1"/>
  <c r="P53" i="1"/>
  <c r="P52" i="1" s="1"/>
  <c r="O53" i="1"/>
  <c r="O52" i="1" s="1"/>
  <c r="N53" i="1"/>
  <c r="N52" i="1" s="1"/>
  <c r="M53" i="1"/>
  <c r="M52" i="1" s="1"/>
  <c r="L53" i="1"/>
  <c r="L52" i="1" s="1"/>
  <c r="K53" i="1"/>
  <c r="K52" i="1" s="1"/>
  <c r="J53" i="1"/>
  <c r="J52" i="1" s="1"/>
  <c r="I53" i="1"/>
  <c r="H53" i="1"/>
  <c r="H52" i="1" s="1"/>
  <c r="G53" i="1"/>
  <c r="G52" i="1" s="1"/>
  <c r="F53" i="1"/>
  <c r="F52" i="1" s="1"/>
  <c r="E53" i="1"/>
  <c r="E52" i="1" s="1"/>
  <c r="D53" i="1"/>
  <c r="D52" i="1" s="1"/>
  <c r="C53" i="1"/>
  <c r="C52" i="1" s="1"/>
  <c r="B53" i="1"/>
  <c r="B52" i="1" s="1"/>
  <c r="I52" i="1"/>
  <c r="S45" i="1"/>
  <c r="S46" i="1" s="1"/>
  <c r="R45" i="1"/>
  <c r="R46" i="1" s="1"/>
  <c r="Q45" i="1"/>
  <c r="Q46" i="1" s="1"/>
  <c r="P45" i="1"/>
  <c r="P46" i="1" s="1"/>
  <c r="O45" i="1"/>
  <c r="O46" i="1" s="1"/>
  <c r="N45" i="1"/>
  <c r="N46" i="1" s="1"/>
  <c r="M45" i="1"/>
  <c r="M46" i="1" s="1"/>
  <c r="L45" i="1"/>
  <c r="L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D46" i="1" s="1"/>
  <c r="C45" i="1"/>
  <c r="C46" i="1" s="1"/>
  <c r="B45" i="1"/>
  <c r="B46" i="1" s="1"/>
  <c r="C65" i="1" l="1"/>
  <c r="C66" i="1" s="1"/>
  <c r="C67" i="1" s="1"/>
  <c r="B65" i="1" l="1"/>
  <c r="B66" i="1" s="1"/>
  <c r="B67" i="1" s="1"/>
  <c r="D65" i="1"/>
  <c r="D66" i="1" s="1"/>
  <c r="D67" i="1" s="1"/>
  <c r="E65" i="1"/>
  <c r="E66" i="1" s="1"/>
  <c r="E67" i="1" s="1"/>
  <c r="E68" i="1" s="1"/>
  <c r="E69" i="1" s="1"/>
  <c r="E70" i="1" s="1"/>
  <c r="E71" i="1" s="1"/>
  <c r="D68" i="1" l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B68" i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E95" i="1" l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J95" i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I95" i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H95" i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G95" i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F95" i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D95" i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C95" i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B98" i="1"/>
  <c r="B99" i="1" s="1"/>
  <c r="B100" i="1" s="1"/>
  <c r="B101" i="1" s="1"/>
  <c r="B105" i="1" s="1"/>
  <c r="B106" i="1" s="1"/>
  <c r="B145" i="1" l="1"/>
  <c r="B146" i="1" s="1"/>
  <c r="B147" i="1" s="1"/>
  <c r="F145" i="1"/>
  <c r="F146" i="1" s="1"/>
  <c r="F147" i="1" s="1"/>
  <c r="C145" i="1"/>
  <c r="C146" i="1" s="1"/>
  <c r="C147" i="1" s="1"/>
  <c r="H145" i="1"/>
  <c r="H146" i="1" s="1"/>
  <c r="H147" i="1" s="1"/>
  <c r="D145" i="1"/>
  <c r="D146" i="1" s="1"/>
  <c r="D147" i="1" s="1"/>
  <c r="I145" i="1"/>
  <c r="I146" i="1" s="1"/>
  <c r="I147" i="1" s="1"/>
  <c r="J145" i="1"/>
  <c r="J146" i="1" s="1"/>
  <c r="J147" i="1" s="1"/>
  <c r="K148" i="1"/>
  <c r="F148" i="1"/>
  <c r="G148" i="1"/>
  <c r="L148" i="1"/>
  <c r="I148" i="1"/>
  <c r="N148" i="1"/>
  <c r="E148" i="1"/>
  <c r="E145" i="1" s="1"/>
  <c r="E146" i="1" s="1"/>
  <c r="E147" i="1" s="1"/>
  <c r="J148" i="1"/>
  <c r="H148" i="1"/>
  <c r="C68" i="1"/>
  <c r="C69" i="1" s="1"/>
  <c r="C70" i="1" s="1"/>
  <c r="C71" i="1" s="1"/>
  <c r="N145" i="1" l="1"/>
  <c r="N146" i="1" s="1"/>
  <c r="N147" i="1" s="1"/>
  <c r="K145" i="1"/>
  <c r="K146" i="1" s="1"/>
  <c r="K147" i="1" s="1"/>
  <c r="L145" i="1"/>
  <c r="L146" i="1" s="1"/>
  <c r="L147" i="1" s="1"/>
  <c r="G145" i="1"/>
  <c r="G146" i="1" s="1"/>
  <c r="G147" i="1" s="1"/>
  <c r="B107" i="1"/>
  <c r="B108" i="1" s="1"/>
  <c r="B109" i="1" s="1"/>
</calcChain>
</file>

<file path=xl/comments1.xml><?xml version="1.0" encoding="utf-8"?>
<comments xmlns="http://schemas.openxmlformats.org/spreadsheetml/2006/main">
  <authors>
    <author>Samaan, John</author>
  </authors>
  <commentList>
    <comment ref="E28" authorId="0">
      <text>
        <r>
          <rPr>
            <b/>
            <sz val="9"/>
            <color indexed="81"/>
            <rFont val="Tahoma"/>
            <family val="2"/>
          </rPr>
          <t>Samaan, John:</t>
        </r>
        <r>
          <rPr>
            <sz val="9"/>
            <color indexed="81"/>
            <rFont val="Tahoma"/>
            <family val="2"/>
          </rPr>
          <t xml:space="preserve">
Ex Muswellbrook 10.09 SWTT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Samaan, John:</t>
        </r>
        <r>
          <rPr>
            <sz val="9"/>
            <color indexed="81"/>
            <rFont val="Tahoma"/>
            <family val="2"/>
          </rPr>
          <t xml:space="preserve">
10.39 am ex Singleton SWTT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Samaan, John:</t>
        </r>
        <r>
          <rPr>
            <sz val="9"/>
            <color indexed="81"/>
            <rFont val="Tahoma"/>
            <family val="2"/>
          </rPr>
          <t xml:space="preserve">
Ex Scone 7.06pm SWTT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Samaan, John:</t>
        </r>
        <r>
          <rPr>
            <sz val="9"/>
            <color indexed="81"/>
            <rFont val="Tahoma"/>
            <family val="2"/>
          </rPr>
          <t xml:space="preserve">
EX Scone 8.51pm SWTT</t>
        </r>
      </text>
    </comment>
    <comment ref="K78" authorId="0">
      <text>
        <r>
          <rPr>
            <b/>
            <sz val="9"/>
            <color indexed="81"/>
            <rFont val="Tahoma"/>
            <family val="2"/>
          </rPr>
          <t>Samaan, John:</t>
        </r>
        <r>
          <rPr>
            <sz val="9"/>
            <color indexed="81"/>
            <rFont val="Tahoma"/>
            <family val="2"/>
          </rPr>
          <t xml:space="preserve">
V603 EX Maitland 3.58am SWTT</t>
        </r>
      </text>
    </comment>
  </commentList>
</comments>
</file>

<file path=xl/sharedStrings.xml><?xml version="1.0" encoding="utf-8"?>
<sst xmlns="http://schemas.openxmlformats.org/spreadsheetml/2006/main" count="434" uniqueCount="141">
  <si>
    <t>V603</t>
  </si>
  <si>
    <t>Maitland</t>
  </si>
  <si>
    <t>Lochinvar</t>
  </si>
  <si>
    <t>Greta</t>
  </si>
  <si>
    <t>Branxton</t>
  </si>
  <si>
    <t>Singleton</t>
  </si>
  <si>
    <t>Muswellbrook</t>
  </si>
  <si>
    <t>Aberdeen</t>
  </si>
  <si>
    <t>Route No:</t>
  </si>
  <si>
    <t>Train Replaced</t>
  </si>
  <si>
    <t>High Street</t>
  </si>
  <si>
    <t>East Maitland</t>
  </si>
  <si>
    <t>Victoria Street</t>
  </si>
  <si>
    <t>Metford</t>
  </si>
  <si>
    <t>Thornton</t>
  </si>
  <si>
    <t>Beresfield</t>
  </si>
  <si>
    <t>Tarro</t>
  </si>
  <si>
    <t>Hexham</t>
  </si>
  <si>
    <t>Sandgate</t>
  </si>
  <si>
    <t>Waratah</t>
  </si>
  <si>
    <t>Hamilton</t>
  </si>
  <si>
    <t>V790</t>
  </si>
  <si>
    <t>V776</t>
  </si>
  <si>
    <t>V778</t>
  </si>
  <si>
    <t>V702</t>
  </si>
  <si>
    <t>V777</t>
  </si>
  <si>
    <t>V779</t>
  </si>
  <si>
    <t>Warabrook Station</t>
  </si>
  <si>
    <t>V625</t>
  </si>
  <si>
    <t>V659</t>
  </si>
  <si>
    <t>V618</t>
  </si>
  <si>
    <t>V638</t>
  </si>
  <si>
    <t>V676</t>
  </si>
  <si>
    <t>V682</t>
  </si>
  <si>
    <t>V780</t>
  </si>
  <si>
    <t>V784</t>
  </si>
  <si>
    <t>V788</t>
  </si>
  <si>
    <t>V792</t>
  </si>
  <si>
    <t>V781</t>
  </si>
  <si>
    <t>V783</t>
  </si>
  <si>
    <t>V785</t>
  </si>
  <si>
    <t>V789</t>
  </si>
  <si>
    <t>V793</t>
  </si>
  <si>
    <t>V797</t>
  </si>
  <si>
    <t>V974</t>
  </si>
  <si>
    <t>Type</t>
  </si>
  <si>
    <t>Days</t>
  </si>
  <si>
    <t>Hunter Line</t>
  </si>
  <si>
    <t>13HU</t>
  </si>
  <si>
    <t>6HU</t>
  </si>
  <si>
    <t>10HU</t>
  </si>
  <si>
    <t>5HU</t>
  </si>
  <si>
    <t>1HU</t>
  </si>
  <si>
    <t>HQB</t>
  </si>
  <si>
    <t>Qty</t>
  </si>
  <si>
    <t>MAITLAND</t>
  </si>
  <si>
    <t>SCONE</t>
  </si>
  <si>
    <t>TELARAH</t>
  </si>
  <si>
    <t>Towards Telarah</t>
  </si>
  <si>
    <t>Towards Scone</t>
  </si>
  <si>
    <t>Towards Newcastle</t>
  </si>
  <si>
    <t>14HU</t>
  </si>
  <si>
    <t>15HU</t>
  </si>
  <si>
    <t>16HU</t>
  </si>
  <si>
    <t xml:space="preserve">Route 11HU: Maitland to Telarah and return </t>
  </si>
  <si>
    <t>Bus</t>
  </si>
  <si>
    <t>V705</t>
  </si>
  <si>
    <t>V709</t>
  </si>
  <si>
    <t>V711</t>
  </si>
  <si>
    <t>V713</t>
  </si>
  <si>
    <t>V727</t>
  </si>
  <si>
    <t>V731</t>
  </si>
  <si>
    <t>V735</t>
  </si>
  <si>
    <t>V737</t>
  </si>
  <si>
    <t>V739</t>
  </si>
  <si>
    <t>V743</t>
  </si>
  <si>
    <t>V745</t>
  </si>
  <si>
    <t>V747</t>
  </si>
  <si>
    <t>V749</t>
  </si>
  <si>
    <t>V751</t>
  </si>
  <si>
    <t>V769</t>
  </si>
  <si>
    <t>V773</t>
  </si>
  <si>
    <t>V775</t>
  </si>
  <si>
    <t>Towards Maitland</t>
  </si>
  <si>
    <t>V704</t>
  </si>
  <si>
    <t>V706</t>
  </si>
  <si>
    <t>V708</t>
  </si>
  <si>
    <t>V710</t>
  </si>
  <si>
    <t>V712</t>
  </si>
  <si>
    <t>V732</t>
  </si>
  <si>
    <t>V736</t>
  </si>
  <si>
    <t>V740</t>
  </si>
  <si>
    <t>V742</t>
  </si>
  <si>
    <t>V744</t>
  </si>
  <si>
    <t>V748</t>
  </si>
  <si>
    <t>V750</t>
  </si>
  <si>
    <t>V752</t>
  </si>
  <si>
    <t>V754</t>
  </si>
  <si>
    <t>V756</t>
  </si>
  <si>
    <t>V768</t>
  </si>
  <si>
    <t>V770</t>
  </si>
  <si>
    <t>V772</t>
  </si>
  <si>
    <t>N110 depart Hamilton @ 4:25am</t>
  </si>
  <si>
    <t>Vehicle type</t>
  </si>
  <si>
    <t>Tue / Wed / Thu</t>
  </si>
  <si>
    <t>Train Arrival</t>
  </si>
  <si>
    <t>Train Trip No.</t>
  </si>
  <si>
    <t>Train Departure</t>
  </si>
  <si>
    <t>Route No.</t>
  </si>
  <si>
    <t>Bus connection to Newcastle</t>
  </si>
  <si>
    <t>Bus connection to Maitland</t>
  </si>
  <si>
    <t>Mini Bus</t>
  </si>
  <si>
    <t>Towards Maitland/Newcastle</t>
  </si>
  <si>
    <t>Towards Singleton/Scone</t>
  </si>
  <si>
    <t>Route 1HU: Newcastle all to Telarah and return</t>
  </si>
  <si>
    <t>Route 7HU: Warabrook Mini-Bus Shuttle</t>
  </si>
  <si>
    <t>Route 5HU: Scone all to Singleton, Maitland all to Newcastle and return
Route 6HU: Maitland all to Singleton and return
Route 14HU: Maitland all to Scone and return
Route 16HU: Scone all to Newcastle and return</t>
  </si>
  <si>
    <t>Towards Maitland/Morisset</t>
  </si>
  <si>
    <t>9HU</t>
  </si>
  <si>
    <t>Train to Hamilton</t>
  </si>
  <si>
    <t>Route 6HU: Singleton, then all stations to Maitland and return 
Route 9HU: Scone, then all stations to Lochinvar, Morisset 
Route 10HU: Maitland, Singleton, Muswellbrook and return
Route 13HU: Maitland, Singleton all to Scone and return
Route 14HU: Maitland all to Scone and return
Route 15HU: Maitland all to Muswellbrook and return</t>
  </si>
  <si>
    <t>MORISSET</t>
  </si>
  <si>
    <t>Warabrook (Maths Bldg)</t>
  </si>
  <si>
    <t>Warabrook (Wollotuka Inst)</t>
  </si>
  <si>
    <t>Warabrook Uni Ring Rd 
opposite Wollotuka Institute</t>
  </si>
  <si>
    <t>V679</t>
  </si>
  <si>
    <t>V724</t>
  </si>
  <si>
    <t>V728</t>
  </si>
  <si>
    <t>Wed / Thu</t>
  </si>
  <si>
    <t>Newcastle Interchange</t>
  </si>
  <si>
    <t xml:space="preserve">Tue / Wed / Thu </t>
  </si>
  <si>
    <t xml:space="preserve">Tue / Wed </t>
  </si>
  <si>
    <t xml:space="preserve">Wed / Thu </t>
  </si>
  <si>
    <t>Tue / Wed / Thurs</t>
  </si>
  <si>
    <t>**</t>
  </si>
  <si>
    <t>** Run express to Morisset to connect with Train N134 "Ex Morisset @ 9.03am"</t>
  </si>
  <si>
    <r>
      <t xml:space="preserve">Warabrook Uni Ring Rd 
opposite Mathematics Bldg </t>
    </r>
    <r>
      <rPr>
        <b/>
        <sz val="11"/>
        <rFont val="Arial"/>
        <family val="2"/>
      </rPr>
      <t>(arrive)</t>
    </r>
  </si>
  <si>
    <r>
      <t xml:space="preserve">Warabrook Uni Ring Rd 
opposite Mathematics Bldg </t>
    </r>
    <r>
      <rPr>
        <b/>
        <sz val="11"/>
        <rFont val="Arial"/>
        <family val="2"/>
      </rPr>
      <t>(depart)</t>
    </r>
  </si>
  <si>
    <t>V741</t>
  </si>
  <si>
    <t>3 weekdays - Tuesday 19, Wednesday 20 and Thursday 21 February 2019</t>
  </si>
  <si>
    <t>Tue / Wed / Thu / 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</si>
</sst>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8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8"/>
      <name val="Arial"/>
      <family val="2"/>
    </font>
    <font>
      <b/>
      <sz val="11"/>
      <name val="Arial"/>
      <family val="2"/>
    </font>
    <font>
      <b/>
      <sz val="2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theme="1" tint="0.499984740745262"/>
      <name val="Arial"/>
      <family val="2"/>
    </font>
    <font>
      <sz val="11"/>
      <color indexed="9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color theme="1" tint="0.34998626667073579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20" fontId="3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" fontId="8" fillId="0" borderId="0" xfId="0" applyNumberFormat="1" applyFont="1" applyFill="1" applyBorder="1" applyAlignment="1">
      <alignment horizontal="center" vertical="center"/>
    </xf>
    <xf numFmtId="18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8" fontId="2" fillId="0" borderId="0" xfId="0" applyNumberFormat="1" applyFont="1" applyFill="1" applyBorder="1" applyAlignment="1">
      <alignment horizontal="center" vertical="center"/>
    </xf>
    <xf numFmtId="1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8" fontId="18" fillId="0" borderId="2" xfId="0" applyNumberFormat="1" applyFont="1" applyFill="1" applyBorder="1" applyAlignment="1">
      <alignment horizontal="center" vertical="center"/>
    </xf>
    <xf numFmtId="18" fontId="18" fillId="0" borderId="0" xfId="0" applyNumberFormat="1" applyFont="1" applyFill="1" applyBorder="1" applyAlignment="1">
      <alignment horizontal="center" vertical="center"/>
    </xf>
    <xf numFmtId="18" fontId="18" fillId="0" borderId="9" xfId="0" applyNumberFormat="1" applyFont="1" applyFill="1" applyBorder="1" applyAlignment="1">
      <alignment horizontal="center" vertical="center"/>
    </xf>
    <xf numFmtId="18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18" fontId="18" fillId="4" borderId="4" xfId="0" applyNumberFormat="1" applyFont="1" applyFill="1" applyBorder="1" applyAlignment="1">
      <alignment horizontal="center" vertical="center"/>
    </xf>
    <xf numFmtId="18" fontId="14" fillId="0" borderId="4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18" fontId="18" fillId="5" borderId="4" xfId="0" applyNumberFormat="1" applyFont="1" applyFill="1" applyBorder="1" applyAlignment="1">
      <alignment horizontal="center" vertical="center"/>
    </xf>
    <xf numFmtId="18" fontId="18" fillId="0" borderId="7" xfId="0" applyNumberFormat="1" applyFont="1" applyFill="1" applyBorder="1" applyAlignment="1">
      <alignment horizontal="center" vertical="center"/>
    </xf>
    <xf numFmtId="18" fontId="18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8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18" fontId="14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18" fontId="14" fillId="0" borderId="0" xfId="0" applyNumberFormat="1" applyFont="1" applyFill="1" applyBorder="1" applyAlignment="1">
      <alignment vertical="center"/>
    </xf>
    <xf numFmtId="18" fontId="18" fillId="2" borderId="2" xfId="0" applyNumberFormat="1" applyFont="1" applyFill="1" applyBorder="1" applyAlignment="1">
      <alignment horizontal="center" vertical="center"/>
    </xf>
    <xf numFmtId="18" fontId="18" fillId="2" borderId="4" xfId="0" applyNumberFormat="1" applyFont="1" applyFill="1" applyBorder="1" applyAlignment="1">
      <alignment horizontal="center" vertical="center"/>
    </xf>
    <xf numFmtId="18" fontId="18" fillId="2" borderId="3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8" fontId="18" fillId="0" borderId="8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8" fontId="22" fillId="0" borderId="2" xfId="0" applyNumberFormat="1" applyFont="1" applyFill="1" applyBorder="1" applyAlignment="1">
      <alignment horizontal="center" vertical="center"/>
    </xf>
    <xf numFmtId="18" fontId="22" fillId="0" borderId="3" xfId="0" applyNumberFormat="1" applyFont="1" applyFill="1" applyBorder="1" applyAlignment="1">
      <alignment horizontal="center" vertical="center"/>
    </xf>
    <xf numFmtId="18" fontId="22" fillId="0" borderId="0" xfId="0" applyNumberFormat="1" applyFont="1" applyFill="1" applyBorder="1" applyAlignment="1">
      <alignment horizontal="center" vertical="center"/>
    </xf>
    <xf numFmtId="18" fontId="10" fillId="0" borderId="0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18" fontId="18" fillId="2" borderId="0" xfId="0" applyNumberFormat="1" applyFont="1" applyFill="1" applyBorder="1" applyAlignment="1">
      <alignment horizontal="center" vertical="center"/>
    </xf>
    <xf numFmtId="18" fontId="14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8" fontId="23" fillId="0" borderId="1" xfId="0" applyNumberFormat="1" applyFont="1" applyFill="1" applyBorder="1" applyAlignment="1">
      <alignment horizontal="center" vertical="center" wrapText="1"/>
    </xf>
    <xf numFmtId="18" fontId="23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8" fontId="1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8" fontId="18" fillId="0" borderId="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18" fontId="22" fillId="0" borderId="2" xfId="0" applyNumberFormat="1" applyFont="1" applyFill="1" applyBorder="1" applyAlignment="1">
      <alignment horizontal="center" vertical="center"/>
    </xf>
    <xf numFmtId="18" fontId="22" fillId="0" borderId="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justify" wrapText="1"/>
    </xf>
    <xf numFmtId="0" fontId="2" fillId="5" borderId="1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18" fontId="18" fillId="0" borderId="0" xfId="0" applyNumberFormat="1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8" fillId="4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18" fontId="14" fillId="0" borderId="1" xfId="0" applyNumberFormat="1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66CCFF"/>
      <color rgb="FF666666"/>
      <color rgb="FF66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51"/>
  <sheetViews>
    <sheetView showGridLines="0" tabSelected="1" view="pageBreakPreview" zoomScale="85" zoomScaleNormal="100" zoomScaleSheetLayoutView="85" workbookViewId="0">
      <selection sqref="A1:T1"/>
    </sheetView>
  </sheetViews>
  <sheetFormatPr defaultColWidth="9.109375" defaultRowHeight="13.2" x14ac:dyDescent="0.25"/>
  <cols>
    <col min="1" max="1" width="26.5546875" style="3" customWidth="1"/>
    <col min="2" max="6" width="10.33203125" style="2" customWidth="1"/>
    <col min="7" max="8" width="12" style="2" bestFit="1" customWidth="1"/>
    <col min="9" max="9" width="13" style="2" customWidth="1"/>
    <col min="10" max="10" width="13.33203125" style="4" customWidth="1"/>
    <col min="11" max="11" width="12.6640625" style="2" customWidth="1"/>
    <col min="12" max="12" width="10.33203125" style="3" customWidth="1"/>
    <col min="13" max="19" width="10.33203125" style="2" customWidth="1"/>
    <col min="20" max="16384" width="9.109375" style="2"/>
  </cols>
  <sheetData>
    <row r="1" spans="1:20" s="5" customFormat="1" ht="61.5" customHeight="1" x14ac:dyDescent="0.25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s="5" customFormat="1" ht="24" customHeight="1" x14ac:dyDescent="0.25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0" s="5" customFormat="1" ht="105.75" customHeight="1" x14ac:dyDescent="0.25">
      <c r="A3" s="107" t="s">
        <v>120</v>
      </c>
      <c r="B3" s="107"/>
      <c r="C3" s="107"/>
      <c r="D3" s="107"/>
      <c r="E3" s="107"/>
      <c r="F3" s="107"/>
      <c r="G3" s="107"/>
      <c r="H3" s="18"/>
      <c r="I3" s="18"/>
      <c r="J3" s="18"/>
      <c r="K3" s="18"/>
      <c r="L3" s="19"/>
      <c r="M3" s="20"/>
      <c r="N3" s="18"/>
      <c r="O3" s="18"/>
      <c r="P3" s="6"/>
      <c r="Q3" s="6"/>
      <c r="R3" s="6"/>
      <c r="S3" s="6"/>
    </row>
    <row r="4" spans="1:20" s="5" customFormat="1" ht="16.5" customHeight="1" x14ac:dyDescent="0.25">
      <c r="A4" s="94" t="s">
        <v>59</v>
      </c>
      <c r="B4" s="72"/>
      <c r="C4" s="45"/>
      <c r="D4" s="45"/>
      <c r="E4" s="45"/>
      <c r="F4" s="45"/>
      <c r="G4" s="45"/>
      <c r="H4" s="71"/>
      <c r="I4" s="71"/>
      <c r="J4" s="71"/>
      <c r="K4" s="6"/>
      <c r="L4" s="6"/>
      <c r="M4" s="6"/>
      <c r="N4" s="6"/>
      <c r="O4" s="6"/>
      <c r="P4" s="6"/>
      <c r="Q4" s="6"/>
      <c r="R4" s="6"/>
      <c r="S4" s="6"/>
    </row>
    <row r="5" spans="1:20" s="1" customFormat="1" ht="24.9" customHeight="1" x14ac:dyDescent="0.25">
      <c r="A5" s="119" t="s">
        <v>46</v>
      </c>
      <c r="B5" s="154" t="s">
        <v>131</v>
      </c>
      <c r="C5" s="155"/>
      <c r="D5" s="154" t="s">
        <v>104</v>
      </c>
      <c r="E5" s="155"/>
      <c r="F5" s="152" t="s">
        <v>104</v>
      </c>
      <c r="G5" s="153"/>
      <c r="H5" s="152" t="s">
        <v>104</v>
      </c>
      <c r="I5" s="153"/>
      <c r="J5" s="73"/>
      <c r="K5" s="7"/>
      <c r="L5" s="7"/>
      <c r="M5" s="7"/>
      <c r="N5" s="7"/>
      <c r="O5" s="7"/>
      <c r="P5" s="7"/>
      <c r="Q5" s="7"/>
      <c r="R5" s="7"/>
      <c r="S5" s="7"/>
    </row>
    <row r="6" spans="1:20" s="1" customFormat="1" ht="20.100000000000001" customHeight="1" x14ac:dyDescent="0.25">
      <c r="A6" s="120" t="s">
        <v>45</v>
      </c>
      <c r="B6" s="84" t="s">
        <v>53</v>
      </c>
      <c r="C6" s="84" t="s">
        <v>53</v>
      </c>
      <c r="D6" s="84" t="s">
        <v>53</v>
      </c>
      <c r="E6" s="84" t="s">
        <v>53</v>
      </c>
      <c r="F6" s="84" t="s">
        <v>53</v>
      </c>
      <c r="G6" s="84" t="s">
        <v>53</v>
      </c>
      <c r="H6" s="84" t="s">
        <v>53</v>
      </c>
      <c r="I6" s="84" t="s">
        <v>53</v>
      </c>
      <c r="J6" s="49"/>
      <c r="K6" s="7"/>
      <c r="L6" s="7"/>
      <c r="M6" s="7"/>
      <c r="N6" s="7"/>
      <c r="O6" s="7"/>
      <c r="P6" s="7"/>
      <c r="Q6" s="7"/>
      <c r="R6" s="7"/>
      <c r="S6" s="7"/>
    </row>
    <row r="7" spans="1:20" s="1" customFormat="1" ht="20.100000000000001" customHeight="1" x14ac:dyDescent="0.25">
      <c r="A7" s="121" t="s">
        <v>54</v>
      </c>
      <c r="B7" s="50">
        <v>1</v>
      </c>
      <c r="C7" s="50">
        <v>1</v>
      </c>
      <c r="D7" s="50">
        <v>1</v>
      </c>
      <c r="E7" s="50">
        <v>1</v>
      </c>
      <c r="F7" s="50">
        <v>1</v>
      </c>
      <c r="G7" s="50">
        <v>1</v>
      </c>
      <c r="H7" s="50">
        <v>1</v>
      </c>
      <c r="I7" s="50">
        <v>1</v>
      </c>
      <c r="J7" s="49"/>
      <c r="K7" s="7"/>
      <c r="L7" s="7"/>
      <c r="M7" s="7"/>
      <c r="N7" s="7"/>
      <c r="O7" s="7"/>
      <c r="P7" s="7"/>
      <c r="Q7" s="7"/>
      <c r="R7" s="7"/>
      <c r="S7" s="7"/>
    </row>
    <row r="8" spans="1:20" s="1" customFormat="1" ht="20.100000000000001" customHeight="1" x14ac:dyDescent="0.25">
      <c r="A8" s="120" t="s">
        <v>106</v>
      </c>
      <c r="B8" s="108" t="s">
        <v>0</v>
      </c>
      <c r="C8" s="108"/>
      <c r="D8" s="108" t="s">
        <v>28</v>
      </c>
      <c r="E8" s="108"/>
      <c r="F8" s="108" t="s">
        <v>29</v>
      </c>
      <c r="G8" s="108"/>
      <c r="H8" s="108" t="s">
        <v>125</v>
      </c>
      <c r="I8" s="108"/>
      <c r="J8" s="63"/>
      <c r="K8" s="7"/>
      <c r="L8" s="7"/>
      <c r="M8" s="7"/>
      <c r="N8" s="7"/>
      <c r="O8" s="7"/>
      <c r="P8" s="7"/>
      <c r="Q8" s="7"/>
      <c r="R8" s="7"/>
      <c r="S8" s="7"/>
    </row>
    <row r="9" spans="1:20" s="1" customFormat="1" ht="20.100000000000001" customHeight="1" x14ac:dyDescent="0.25">
      <c r="A9" s="122" t="s">
        <v>105</v>
      </c>
      <c r="B9" s="104">
        <v>0.16527777777777777</v>
      </c>
      <c r="C9" s="104"/>
      <c r="D9" s="104">
        <v>0.36527777777777781</v>
      </c>
      <c r="E9" s="104"/>
      <c r="F9" s="104">
        <v>0.7090277777777777</v>
      </c>
      <c r="G9" s="104"/>
      <c r="H9" s="104">
        <v>0.77847222222222223</v>
      </c>
      <c r="I9" s="104"/>
      <c r="J9" s="74"/>
      <c r="K9" s="7"/>
      <c r="L9" s="7"/>
      <c r="M9" s="7"/>
      <c r="N9" s="7"/>
      <c r="O9" s="7"/>
      <c r="P9" s="7"/>
      <c r="Q9" s="7"/>
      <c r="R9" s="7"/>
      <c r="S9" s="7"/>
    </row>
    <row r="10" spans="1:20" s="1" customFormat="1" ht="20.100000000000001" customHeight="1" x14ac:dyDescent="0.25">
      <c r="A10" s="120" t="s">
        <v>55</v>
      </c>
      <c r="B10" s="51">
        <f>B9+"0:05"</f>
        <v>0.16874999999999998</v>
      </c>
      <c r="C10" s="51">
        <f>B9+"0:05"</f>
        <v>0.16874999999999998</v>
      </c>
      <c r="D10" s="51">
        <f>D9+"0:05"</f>
        <v>0.36875000000000002</v>
      </c>
      <c r="E10" s="75">
        <f>D9+"0:05"</f>
        <v>0.36875000000000002</v>
      </c>
      <c r="F10" s="51">
        <f>F9+"0:05"</f>
        <v>0.71249999999999991</v>
      </c>
      <c r="G10" s="51">
        <f>F9+"0:05"</f>
        <v>0.71249999999999991</v>
      </c>
      <c r="H10" s="51">
        <f>H9+"0:05"</f>
        <v>0.78194444444444444</v>
      </c>
      <c r="I10" s="51">
        <f>H9+"0:05"</f>
        <v>0.78194444444444444</v>
      </c>
      <c r="J10" s="52"/>
      <c r="K10" s="7"/>
      <c r="L10" s="7"/>
      <c r="M10" s="7"/>
      <c r="N10" s="7"/>
      <c r="O10" s="7"/>
      <c r="P10" s="7"/>
      <c r="Q10" s="7"/>
      <c r="R10" s="7"/>
      <c r="S10" s="7"/>
    </row>
    <row r="11" spans="1:20" s="1" customFormat="1" ht="20.100000000000001" customHeight="1" x14ac:dyDescent="0.25">
      <c r="A11" s="123" t="s">
        <v>2</v>
      </c>
      <c r="B11" s="54"/>
      <c r="C11" s="54">
        <f>C10+"0:19"</f>
        <v>0.18194444444444444</v>
      </c>
      <c r="D11" s="54"/>
      <c r="E11" s="76">
        <f>E10+"0:19"</f>
        <v>0.38194444444444448</v>
      </c>
      <c r="F11" s="54"/>
      <c r="G11" s="54">
        <f>G10+"0:19"</f>
        <v>0.72569444444444431</v>
      </c>
      <c r="H11" s="54"/>
      <c r="I11" s="54">
        <f>I10+"0:19"</f>
        <v>0.79513888888888884</v>
      </c>
      <c r="J11" s="52"/>
      <c r="K11" s="7"/>
      <c r="L11" s="7"/>
      <c r="M11" s="7"/>
      <c r="N11" s="7"/>
      <c r="O11" s="7"/>
      <c r="P11" s="7"/>
      <c r="Q11" s="7"/>
      <c r="R11" s="7"/>
      <c r="S11" s="7"/>
    </row>
    <row r="12" spans="1:20" s="1" customFormat="1" ht="20.100000000000001" customHeight="1" x14ac:dyDescent="0.25">
      <c r="A12" s="123" t="s">
        <v>3</v>
      </c>
      <c r="B12" s="54"/>
      <c r="C12" s="54">
        <f>C11+"0:9"</f>
        <v>0.18819444444444444</v>
      </c>
      <c r="D12" s="54"/>
      <c r="E12" s="76">
        <f>E11+"0:9"</f>
        <v>0.38819444444444445</v>
      </c>
      <c r="F12" s="54"/>
      <c r="G12" s="54">
        <f>G11+"0:9"</f>
        <v>0.73194444444444429</v>
      </c>
      <c r="H12" s="54"/>
      <c r="I12" s="54">
        <f>I11+"0:9"</f>
        <v>0.80138888888888882</v>
      </c>
      <c r="J12" s="52"/>
      <c r="K12" s="7"/>
      <c r="L12" s="7"/>
      <c r="M12" s="7"/>
      <c r="N12" s="7"/>
      <c r="O12" s="7"/>
      <c r="P12" s="7"/>
      <c r="Q12" s="7"/>
      <c r="R12" s="7"/>
      <c r="S12" s="7"/>
    </row>
    <row r="13" spans="1:20" s="1" customFormat="1" ht="20.100000000000001" customHeight="1" x14ac:dyDescent="0.25">
      <c r="A13" s="123" t="s">
        <v>4</v>
      </c>
      <c r="B13" s="54"/>
      <c r="C13" s="54">
        <f>C12+"0:9"</f>
        <v>0.19444444444444445</v>
      </c>
      <c r="D13" s="54"/>
      <c r="E13" s="76">
        <f>E12+"0:9"</f>
        <v>0.39444444444444443</v>
      </c>
      <c r="F13" s="54"/>
      <c r="G13" s="54">
        <f>G12+"0:9"</f>
        <v>0.73819444444444426</v>
      </c>
      <c r="H13" s="54"/>
      <c r="I13" s="54">
        <f>I12+"0:9"</f>
        <v>0.8076388888888888</v>
      </c>
      <c r="J13" s="52"/>
      <c r="K13" s="7"/>
      <c r="L13" s="7"/>
      <c r="M13" s="7"/>
      <c r="N13" s="7"/>
      <c r="O13" s="7"/>
      <c r="P13" s="7"/>
      <c r="Q13" s="7"/>
      <c r="R13" s="7"/>
      <c r="S13" s="7"/>
    </row>
    <row r="14" spans="1:20" s="1" customFormat="1" ht="20.100000000000001" customHeight="1" x14ac:dyDescent="0.25">
      <c r="A14" s="123" t="s">
        <v>5</v>
      </c>
      <c r="B14" s="54">
        <f>B10+"0:45"</f>
        <v>0.19999999999999998</v>
      </c>
      <c r="C14" s="54">
        <f>C13+"0:20"</f>
        <v>0.20833333333333334</v>
      </c>
      <c r="D14" s="54">
        <f>D10+"0:45"</f>
        <v>0.4</v>
      </c>
      <c r="E14" s="76">
        <f>E13+"0:21"</f>
        <v>0.40902777777777777</v>
      </c>
      <c r="F14" s="54">
        <f>F10+"0:45"</f>
        <v>0.74374999999999991</v>
      </c>
      <c r="G14" s="54">
        <f>G13+"0:20"</f>
        <v>0.7520833333333331</v>
      </c>
      <c r="H14" s="54">
        <f>H10+"0:45"</f>
        <v>0.81319444444444444</v>
      </c>
      <c r="I14" s="54">
        <f>I13+"0:20"</f>
        <v>0.82152777777777763</v>
      </c>
      <c r="J14" s="52"/>
      <c r="K14" s="7"/>
      <c r="L14" s="7"/>
      <c r="M14" s="7"/>
      <c r="N14" s="7"/>
      <c r="O14" s="7"/>
      <c r="P14" s="7"/>
      <c r="Q14" s="7"/>
      <c r="R14" s="7"/>
      <c r="S14" s="7"/>
    </row>
    <row r="15" spans="1:20" s="1" customFormat="1" ht="20.100000000000001" customHeight="1" x14ac:dyDescent="0.25">
      <c r="A15" s="123" t="s">
        <v>6</v>
      </c>
      <c r="B15" s="54">
        <f t="shared" ref="B15:C15" si="0">B14+"0:41"</f>
        <v>0.22847222222222222</v>
      </c>
      <c r="C15" s="54">
        <f t="shared" si="0"/>
        <v>0.23680555555555557</v>
      </c>
      <c r="D15" s="54">
        <f t="shared" ref="D15:I15" si="1">D14+"0:41"</f>
        <v>0.42847222222222225</v>
      </c>
      <c r="E15" s="76">
        <f t="shared" si="1"/>
        <v>0.4375</v>
      </c>
      <c r="F15" s="54">
        <f t="shared" si="1"/>
        <v>0.77222222222222214</v>
      </c>
      <c r="G15" s="54">
        <f t="shared" si="1"/>
        <v>0.78055555555555534</v>
      </c>
      <c r="H15" s="54">
        <f t="shared" si="1"/>
        <v>0.84166666666666667</v>
      </c>
      <c r="I15" s="54">
        <f t="shared" si="1"/>
        <v>0.84999999999999987</v>
      </c>
      <c r="J15" s="52"/>
      <c r="K15" s="7"/>
      <c r="L15" s="7"/>
      <c r="M15" s="7"/>
      <c r="N15" s="7"/>
      <c r="O15" s="7"/>
      <c r="P15" s="7"/>
      <c r="Q15" s="7"/>
      <c r="R15" s="7"/>
      <c r="S15" s="7"/>
    </row>
    <row r="16" spans="1:20" s="1" customFormat="1" ht="20.100000000000001" customHeight="1" x14ac:dyDescent="0.25">
      <c r="A16" s="123" t="s">
        <v>7</v>
      </c>
      <c r="B16" s="54">
        <f>B15+"0:12"</f>
        <v>0.23680555555555555</v>
      </c>
      <c r="C16" s="54">
        <f>C15+"0:12"</f>
        <v>0.24513888888888891</v>
      </c>
      <c r="D16" s="54"/>
      <c r="E16" s="76"/>
      <c r="F16" s="54">
        <f>F15+"0:12"</f>
        <v>0.78055555555555545</v>
      </c>
      <c r="G16" s="54">
        <f>G15+"0:12"</f>
        <v>0.78888888888888864</v>
      </c>
      <c r="H16" s="54">
        <f>H15+"0:12"</f>
        <v>0.85</v>
      </c>
      <c r="I16" s="54">
        <f>I15+"0:12"</f>
        <v>0.85833333333333317</v>
      </c>
      <c r="J16" s="52"/>
      <c r="K16" s="7"/>
      <c r="L16" s="7"/>
      <c r="M16" s="7"/>
      <c r="N16" s="7"/>
      <c r="O16" s="7"/>
      <c r="P16" s="7"/>
      <c r="Q16" s="7"/>
      <c r="R16" s="7"/>
      <c r="S16" s="7"/>
    </row>
    <row r="17" spans="1:19" s="1" customFormat="1" ht="20.100000000000001" customHeight="1" x14ac:dyDescent="0.25">
      <c r="A17" s="121" t="s">
        <v>56</v>
      </c>
      <c r="B17" s="61">
        <f>B16+"0:13"</f>
        <v>0.24583333333333332</v>
      </c>
      <c r="C17" s="61">
        <f>C16+"0:13"</f>
        <v>0.25416666666666671</v>
      </c>
      <c r="D17" s="61"/>
      <c r="E17" s="77"/>
      <c r="F17" s="61">
        <f>F16+"0:13"</f>
        <v>0.78958333333333319</v>
      </c>
      <c r="G17" s="61">
        <f>G16+"0:13"</f>
        <v>0.79791666666666639</v>
      </c>
      <c r="H17" s="61">
        <f>H16+"0:13"</f>
        <v>0.85902777777777772</v>
      </c>
      <c r="I17" s="61">
        <f>I16+"0:13"</f>
        <v>0.86736111111111092</v>
      </c>
      <c r="J17" s="52"/>
      <c r="K17" s="7"/>
      <c r="L17" s="7"/>
      <c r="M17" s="7"/>
      <c r="N17" s="7"/>
      <c r="O17" s="7"/>
      <c r="P17" s="7"/>
      <c r="Q17" s="7"/>
      <c r="R17" s="7"/>
      <c r="S17" s="7"/>
    </row>
    <row r="18" spans="1:19" s="1" customFormat="1" ht="20.100000000000001" customHeight="1" x14ac:dyDescent="0.25">
      <c r="A18" s="119" t="s">
        <v>108</v>
      </c>
      <c r="B18" s="78" t="s">
        <v>48</v>
      </c>
      <c r="C18" s="78" t="s">
        <v>61</v>
      </c>
      <c r="D18" s="78" t="s">
        <v>50</v>
      </c>
      <c r="E18" s="78" t="s">
        <v>62</v>
      </c>
      <c r="F18" s="78" t="s">
        <v>48</v>
      </c>
      <c r="G18" s="78" t="s">
        <v>61</v>
      </c>
      <c r="H18" s="78" t="s">
        <v>48</v>
      </c>
      <c r="I18" s="78" t="s">
        <v>61</v>
      </c>
      <c r="J18" s="79"/>
      <c r="K18" s="7"/>
      <c r="L18" s="7"/>
      <c r="M18" s="7"/>
      <c r="N18" s="7"/>
      <c r="O18" s="7"/>
      <c r="P18" s="7"/>
      <c r="Q18" s="7"/>
      <c r="R18" s="7"/>
      <c r="S18" s="7"/>
    </row>
    <row r="19" spans="1:19" s="1" customFormat="1" ht="16.5" customHeight="1" x14ac:dyDescent="0.25">
      <c r="A19" s="72"/>
      <c r="B19" s="47"/>
      <c r="C19" s="47"/>
      <c r="D19" s="80"/>
      <c r="E19" s="80"/>
      <c r="F19" s="47"/>
      <c r="G19" s="47"/>
      <c r="H19" s="47"/>
      <c r="I19" s="81"/>
      <c r="J19" s="65"/>
      <c r="K19" s="17"/>
      <c r="L19" s="16"/>
      <c r="M19" s="17"/>
      <c r="N19" s="24"/>
      <c r="O19" s="7"/>
      <c r="P19" s="7"/>
      <c r="Q19" s="7"/>
      <c r="R19" s="7"/>
      <c r="S19" s="7"/>
    </row>
    <row r="20" spans="1:19" s="1" customFormat="1" ht="16.5" customHeight="1" x14ac:dyDescent="0.25">
      <c r="A20" s="94" t="s">
        <v>117</v>
      </c>
      <c r="B20" s="82"/>
      <c r="C20" s="71"/>
      <c r="D20" s="71"/>
      <c r="E20" s="71"/>
      <c r="F20" s="65"/>
      <c r="G20" s="65"/>
      <c r="H20" s="65"/>
      <c r="I20" s="65"/>
      <c r="J20" s="65"/>
      <c r="K20" s="65"/>
      <c r="L20" s="65"/>
      <c r="M20" s="17"/>
      <c r="N20" s="24"/>
      <c r="O20" s="7"/>
      <c r="P20" s="7"/>
      <c r="Q20" s="7"/>
      <c r="R20" s="7"/>
      <c r="S20" s="7"/>
    </row>
    <row r="21" spans="1:19" s="1" customFormat="1" ht="24.9" customHeight="1" x14ac:dyDescent="0.25">
      <c r="A21" s="124" t="s">
        <v>46</v>
      </c>
      <c r="B21" s="106" t="s">
        <v>140</v>
      </c>
      <c r="C21" s="106"/>
      <c r="D21" s="106" t="s">
        <v>130</v>
      </c>
      <c r="E21" s="106"/>
      <c r="F21" s="106"/>
      <c r="G21" s="65"/>
      <c r="H21" s="65"/>
      <c r="I21" s="65"/>
      <c r="J21" s="65"/>
      <c r="K21" s="65"/>
      <c r="L21" s="65"/>
      <c r="M21" s="7"/>
      <c r="N21" s="7"/>
      <c r="O21" s="7"/>
      <c r="P21" s="7"/>
      <c r="Q21" s="7"/>
      <c r="R21" s="7"/>
      <c r="S21" s="7"/>
    </row>
    <row r="22" spans="1:19" s="1" customFormat="1" ht="16.5" customHeight="1" x14ac:dyDescent="0.25">
      <c r="A22" s="120" t="s">
        <v>45</v>
      </c>
      <c r="B22" s="48" t="s">
        <v>53</v>
      </c>
      <c r="C22" s="48" t="s">
        <v>53</v>
      </c>
      <c r="D22" s="48" t="s">
        <v>53</v>
      </c>
      <c r="E22" s="48" t="s">
        <v>53</v>
      </c>
      <c r="F22" s="48" t="s">
        <v>53</v>
      </c>
      <c r="G22" s="65"/>
      <c r="H22" s="65"/>
      <c r="I22" s="65"/>
      <c r="J22" s="65"/>
      <c r="K22" s="65"/>
      <c r="L22" s="65"/>
      <c r="M22" s="16"/>
      <c r="N22" s="17"/>
      <c r="O22" s="24"/>
      <c r="P22" s="7"/>
      <c r="Q22" s="7"/>
      <c r="R22" s="7"/>
      <c r="S22" s="7"/>
    </row>
    <row r="23" spans="1:19" s="1" customFormat="1" ht="16.5" customHeight="1" x14ac:dyDescent="0.25">
      <c r="A23" s="121" t="s">
        <v>54</v>
      </c>
      <c r="B23" s="50">
        <v>1</v>
      </c>
      <c r="C23" s="50">
        <v>1</v>
      </c>
      <c r="D23" s="50">
        <v>1</v>
      </c>
      <c r="E23" s="50">
        <v>1</v>
      </c>
      <c r="F23" s="50">
        <v>1</v>
      </c>
      <c r="G23" s="65"/>
      <c r="H23" s="65"/>
      <c r="I23" s="65"/>
      <c r="J23" s="65"/>
      <c r="K23" s="65"/>
      <c r="L23" s="65"/>
      <c r="M23" s="16"/>
      <c r="N23" s="17"/>
      <c r="O23" s="24"/>
      <c r="P23" s="7"/>
      <c r="Q23" s="7"/>
      <c r="R23" s="7"/>
      <c r="S23" s="7"/>
    </row>
    <row r="24" spans="1:19" s="1" customFormat="1" ht="16.5" customHeight="1" x14ac:dyDescent="0.25">
      <c r="A24" s="120" t="s">
        <v>9</v>
      </c>
      <c r="B24" s="100" t="s">
        <v>30</v>
      </c>
      <c r="C24" s="100"/>
      <c r="D24" s="100"/>
      <c r="E24" s="100" t="s">
        <v>31</v>
      </c>
      <c r="F24" s="100"/>
      <c r="G24" s="65"/>
      <c r="H24" s="65"/>
      <c r="I24" s="65"/>
      <c r="J24" s="65"/>
      <c r="K24" s="65"/>
      <c r="L24" s="65"/>
      <c r="M24" s="16"/>
      <c r="N24" s="17"/>
      <c r="O24" s="24"/>
      <c r="P24" s="7"/>
      <c r="Q24" s="7"/>
      <c r="R24" s="7"/>
      <c r="S24" s="7"/>
    </row>
    <row r="25" spans="1:19" s="1" customFormat="1" ht="16.5" customHeight="1" x14ac:dyDescent="0.25">
      <c r="A25" s="121" t="s">
        <v>108</v>
      </c>
      <c r="B25" s="78" t="s">
        <v>118</v>
      </c>
      <c r="C25" s="78" t="s">
        <v>48</v>
      </c>
      <c r="D25" s="78" t="s">
        <v>49</v>
      </c>
      <c r="E25" s="78" t="s">
        <v>50</v>
      </c>
      <c r="F25" s="78" t="s">
        <v>49</v>
      </c>
      <c r="G25" s="65"/>
      <c r="H25" s="65"/>
      <c r="I25" s="65"/>
      <c r="J25" s="65"/>
      <c r="K25" s="65"/>
      <c r="L25" s="65"/>
      <c r="M25" s="16"/>
      <c r="N25" s="17"/>
      <c r="O25" s="24"/>
      <c r="P25" s="7"/>
      <c r="Q25" s="7"/>
      <c r="R25" s="7"/>
      <c r="S25" s="7"/>
    </row>
    <row r="26" spans="1:19" s="1" customFormat="1" ht="20.100000000000001" customHeight="1" x14ac:dyDescent="0.25">
      <c r="A26" s="125" t="s">
        <v>56</v>
      </c>
      <c r="B26" s="83">
        <v>0.25486111111111109</v>
      </c>
      <c r="C26" s="51">
        <v>0.25694444444444448</v>
      </c>
      <c r="D26" s="51"/>
      <c r="E26" s="51"/>
      <c r="F26" s="51"/>
      <c r="G26" s="52"/>
      <c r="H26" s="52"/>
      <c r="I26" s="52"/>
      <c r="J26" s="52"/>
      <c r="K26" s="17"/>
      <c r="L26" s="17"/>
      <c r="M26" s="16"/>
      <c r="N26" s="17"/>
      <c r="O26" s="24"/>
      <c r="P26" s="7"/>
      <c r="Q26" s="7"/>
      <c r="R26" s="7"/>
      <c r="S26" s="7"/>
    </row>
    <row r="27" spans="1:19" s="1" customFormat="1" ht="20.100000000000001" customHeight="1" x14ac:dyDescent="0.25">
      <c r="A27" s="126" t="s">
        <v>7</v>
      </c>
      <c r="B27" s="83">
        <f>B26+"00:13"</f>
        <v>0.2638888888888889</v>
      </c>
      <c r="C27" s="54">
        <f>C26+"00:13"</f>
        <v>0.26597222222222228</v>
      </c>
      <c r="D27" s="54"/>
      <c r="E27" s="54"/>
      <c r="F27" s="54"/>
      <c r="G27" s="52"/>
      <c r="H27" s="52"/>
      <c r="I27" s="52"/>
      <c r="J27" s="52"/>
      <c r="K27" s="17"/>
      <c r="L27" s="17"/>
      <c r="M27" s="16"/>
      <c r="N27" s="17"/>
      <c r="O27" s="24"/>
      <c r="P27" s="7"/>
      <c r="Q27" s="7"/>
      <c r="R27" s="7"/>
      <c r="S27" s="7"/>
    </row>
    <row r="28" spans="1:19" s="1" customFormat="1" ht="20.100000000000001" customHeight="1" x14ac:dyDescent="0.25">
      <c r="A28" s="126" t="s">
        <v>6</v>
      </c>
      <c r="B28" s="83">
        <f>B27+"0:12"</f>
        <v>0.27222222222222225</v>
      </c>
      <c r="C28" s="54">
        <f>C27+"0:12"</f>
        <v>0.27430555555555564</v>
      </c>
      <c r="D28" s="54"/>
      <c r="E28" s="54">
        <v>0.42291666666666666</v>
      </c>
      <c r="F28" s="84"/>
      <c r="G28" s="52"/>
      <c r="H28" s="52"/>
      <c r="I28" s="52"/>
      <c r="J28" s="52"/>
      <c r="K28" s="17"/>
      <c r="L28" s="17"/>
      <c r="M28" s="16"/>
      <c r="N28" s="17"/>
      <c r="O28" s="24"/>
      <c r="P28" s="7"/>
      <c r="Q28" s="7"/>
      <c r="R28" s="7"/>
      <c r="S28" s="7"/>
    </row>
    <row r="29" spans="1:19" s="1" customFormat="1" ht="20.100000000000001" customHeight="1" x14ac:dyDescent="0.25">
      <c r="A29" s="126" t="s">
        <v>5</v>
      </c>
      <c r="B29" s="83">
        <f>B28+"0:41"</f>
        <v>0.30069444444444449</v>
      </c>
      <c r="C29" s="54">
        <f>C28+"0:41"</f>
        <v>0.30277777777777787</v>
      </c>
      <c r="D29" s="54">
        <v>7.3055555555555554</v>
      </c>
      <c r="E29" s="54">
        <f>E28+"0:41"</f>
        <v>0.4513888888888889</v>
      </c>
      <c r="F29" s="54">
        <v>0.4458333333333333</v>
      </c>
      <c r="G29" s="52"/>
      <c r="H29" s="52"/>
      <c r="I29" s="52"/>
      <c r="J29" s="52"/>
      <c r="K29" s="17"/>
      <c r="L29" s="17"/>
      <c r="M29" s="16"/>
      <c r="N29" s="17"/>
      <c r="O29" s="24"/>
      <c r="P29" s="7"/>
      <c r="Q29" s="7"/>
      <c r="R29" s="7"/>
      <c r="S29" s="7"/>
    </row>
    <row r="30" spans="1:19" s="1" customFormat="1" ht="20.100000000000001" customHeight="1" x14ac:dyDescent="0.25">
      <c r="A30" s="126" t="s">
        <v>4</v>
      </c>
      <c r="B30" s="83">
        <f t="shared" ref="B30" si="2">B29+"0:15"</f>
        <v>0.31111111111111117</v>
      </c>
      <c r="C30" s="54"/>
      <c r="D30" s="54">
        <f t="shared" ref="D30" si="3">D29+"0:15"</f>
        <v>7.3159722222222223</v>
      </c>
      <c r="E30" s="54"/>
      <c r="F30" s="54">
        <f t="shared" ref="F30" si="4">F29+"0:15"</f>
        <v>0.45624999999999999</v>
      </c>
      <c r="G30" s="52"/>
      <c r="H30" s="52"/>
      <c r="I30" s="52"/>
      <c r="J30" s="52"/>
      <c r="K30" s="17"/>
      <c r="L30" s="17"/>
      <c r="M30" s="16"/>
      <c r="N30" s="17"/>
      <c r="O30" s="24"/>
      <c r="P30" s="7"/>
      <c r="Q30" s="7"/>
      <c r="R30" s="7"/>
      <c r="S30" s="7"/>
    </row>
    <row r="31" spans="1:19" s="1" customFormat="1" ht="20.100000000000001" customHeight="1" x14ac:dyDescent="0.25">
      <c r="A31" s="126" t="s">
        <v>3</v>
      </c>
      <c r="B31" s="83">
        <f>B30+"0:11"</f>
        <v>0.31875000000000003</v>
      </c>
      <c r="C31" s="54"/>
      <c r="D31" s="54">
        <f>D30+"0:11"</f>
        <v>7.3236111111111111</v>
      </c>
      <c r="E31" s="54"/>
      <c r="F31" s="54">
        <f t="shared" ref="F31" si="5">F30+"0:11"</f>
        <v>0.46388888888888885</v>
      </c>
      <c r="G31" s="52"/>
      <c r="H31" s="52"/>
      <c r="I31" s="52"/>
      <c r="J31" s="52"/>
      <c r="K31" s="17"/>
      <c r="L31" s="17"/>
      <c r="M31" s="16"/>
      <c r="N31" s="17"/>
      <c r="O31" s="24"/>
      <c r="P31" s="7"/>
      <c r="Q31" s="7"/>
      <c r="R31" s="7"/>
      <c r="S31" s="7"/>
    </row>
    <row r="32" spans="1:19" s="1" customFormat="1" ht="20.100000000000001" customHeight="1" x14ac:dyDescent="0.25">
      <c r="A32" s="126" t="s">
        <v>2</v>
      </c>
      <c r="B32" s="83">
        <f>B31+"0:12"</f>
        <v>0.32708333333333339</v>
      </c>
      <c r="C32" s="54"/>
      <c r="D32" s="54">
        <f>D31+"0:12"</f>
        <v>7.3319444444444448</v>
      </c>
      <c r="E32" s="54"/>
      <c r="F32" s="54">
        <f t="shared" ref="F32" si="6">F31+"0:12"</f>
        <v>0.47222222222222221</v>
      </c>
      <c r="G32" s="52"/>
      <c r="H32" s="52"/>
      <c r="I32" s="52"/>
      <c r="J32" s="52"/>
      <c r="K32" s="17"/>
      <c r="L32" s="17"/>
      <c r="M32" s="16"/>
      <c r="N32" s="17"/>
      <c r="O32" s="24"/>
      <c r="P32" s="7"/>
      <c r="Q32" s="7"/>
      <c r="R32" s="7"/>
      <c r="S32" s="7"/>
    </row>
    <row r="33" spans="1:20" s="1" customFormat="1" ht="20.100000000000001" customHeight="1" x14ac:dyDescent="0.25">
      <c r="A33" s="125" t="s">
        <v>55</v>
      </c>
      <c r="B33" s="85"/>
      <c r="C33" s="54">
        <f>C29+"00:45"</f>
        <v>0.33402777777777787</v>
      </c>
      <c r="D33" s="54">
        <f>D32+"00:15"</f>
        <v>7.3423611111111118</v>
      </c>
      <c r="E33" s="54">
        <f>E29+"00:45"</f>
        <v>0.4826388888888889</v>
      </c>
      <c r="F33" s="54">
        <f>F32+"0:15"</f>
        <v>0.4826388888888889</v>
      </c>
      <c r="G33" s="52"/>
      <c r="H33" s="52"/>
      <c r="I33" s="52"/>
      <c r="J33" s="52"/>
      <c r="K33" s="17"/>
      <c r="L33" s="17"/>
      <c r="M33" s="16"/>
      <c r="N33" s="17"/>
      <c r="O33" s="24"/>
      <c r="P33" s="7"/>
      <c r="Q33" s="7"/>
      <c r="R33" s="7"/>
      <c r="S33" s="7"/>
    </row>
    <row r="34" spans="1:20" s="1" customFormat="1" ht="20.100000000000001" customHeight="1" x14ac:dyDescent="0.25">
      <c r="A34" s="125" t="s">
        <v>121</v>
      </c>
      <c r="B34" s="83">
        <v>0.37152777777777773</v>
      </c>
      <c r="C34" s="61"/>
      <c r="D34" s="61"/>
      <c r="E34" s="61"/>
      <c r="F34" s="61"/>
      <c r="G34" s="52"/>
      <c r="H34" s="52"/>
      <c r="I34" s="52"/>
      <c r="J34" s="52"/>
      <c r="K34" s="17"/>
      <c r="L34" s="17"/>
      <c r="M34" s="16"/>
      <c r="N34" s="17"/>
      <c r="O34" s="24"/>
      <c r="P34" s="7"/>
      <c r="Q34" s="7"/>
      <c r="R34" s="7"/>
      <c r="S34" s="7"/>
    </row>
    <row r="35" spans="1:20" s="1" customFormat="1" ht="20.100000000000001" customHeight="1" x14ac:dyDescent="0.25">
      <c r="A35" s="127" t="s">
        <v>119</v>
      </c>
      <c r="B35" s="109" t="s">
        <v>134</v>
      </c>
      <c r="C35" s="86">
        <v>0.34236111111111112</v>
      </c>
      <c r="D35" s="86">
        <v>0.3611111111111111</v>
      </c>
      <c r="E35" s="86">
        <v>0.4861111111111111</v>
      </c>
      <c r="F35" s="86">
        <v>0.4861111111111111</v>
      </c>
      <c r="G35" s="101"/>
      <c r="H35" s="101"/>
      <c r="I35" s="101"/>
      <c r="J35" s="101"/>
      <c r="L35" s="17"/>
      <c r="M35" s="16"/>
      <c r="N35" s="17"/>
      <c r="O35" s="24"/>
      <c r="P35" s="7"/>
      <c r="Q35" s="7"/>
      <c r="R35" s="7"/>
      <c r="S35" s="7"/>
    </row>
    <row r="36" spans="1:20" s="1" customFormat="1" ht="20.100000000000001" customHeight="1" x14ac:dyDescent="0.25">
      <c r="A36" s="128"/>
      <c r="B36" s="110"/>
      <c r="C36" s="87" t="s">
        <v>126</v>
      </c>
      <c r="D36" s="87" t="s">
        <v>127</v>
      </c>
      <c r="E36" s="87" t="s">
        <v>91</v>
      </c>
      <c r="F36" s="87" t="s">
        <v>91</v>
      </c>
      <c r="G36" s="52"/>
      <c r="H36" s="52"/>
      <c r="I36" s="52"/>
      <c r="J36" s="52"/>
      <c r="K36" s="89"/>
      <c r="L36" s="17"/>
      <c r="M36" s="16"/>
      <c r="N36" s="17"/>
      <c r="O36" s="24"/>
      <c r="P36" s="7"/>
      <c r="Q36" s="7"/>
      <c r="R36" s="7"/>
      <c r="S36" s="7"/>
    </row>
    <row r="37" spans="1:20" s="1" customFormat="1" ht="60" customHeight="1" x14ac:dyDescent="0.25">
      <c r="A37" s="129"/>
      <c r="B37" s="111" t="s">
        <v>135</v>
      </c>
      <c r="C37" s="112"/>
      <c r="D37" s="88"/>
      <c r="E37" s="88"/>
      <c r="F37" s="88"/>
      <c r="G37" s="52"/>
      <c r="H37" s="52"/>
      <c r="I37" s="52"/>
      <c r="J37" s="52"/>
      <c r="K37" s="89"/>
      <c r="L37" s="17"/>
      <c r="M37" s="16"/>
      <c r="N37" s="17"/>
      <c r="O37" s="24"/>
      <c r="P37" s="7"/>
      <c r="Q37" s="7"/>
      <c r="R37" s="7"/>
      <c r="S37" s="7"/>
    </row>
    <row r="38" spans="1:20" s="7" customFormat="1" ht="20.100000000000001" customHeight="1" x14ac:dyDescent="0.25">
      <c r="A38" s="26" t="s">
        <v>64</v>
      </c>
      <c r="B38" s="27"/>
      <c r="C38" s="17"/>
      <c r="D38" s="17"/>
      <c r="E38" s="17"/>
      <c r="F38" s="17"/>
      <c r="G38" s="17"/>
      <c r="H38" s="17"/>
      <c r="I38" s="28"/>
      <c r="J38" s="28"/>
    </row>
    <row r="39" spans="1:20" s="7" customFormat="1" ht="20.100000000000001" customHeight="1" x14ac:dyDescent="0.25">
      <c r="A39" s="94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5"/>
      <c r="N39" s="65"/>
      <c r="O39" s="65"/>
      <c r="P39" s="65"/>
      <c r="Q39" s="65"/>
      <c r="R39" s="65"/>
      <c r="S39" s="65"/>
    </row>
    <row r="40" spans="1:20" s="7" customFormat="1" ht="46.8" customHeight="1" x14ac:dyDescent="0.25">
      <c r="A40" s="124" t="s">
        <v>46</v>
      </c>
      <c r="B40" s="66" t="s">
        <v>128</v>
      </c>
      <c r="C40" s="66" t="s">
        <v>128</v>
      </c>
      <c r="D40" s="66" t="s">
        <v>128</v>
      </c>
      <c r="E40" s="66" t="s">
        <v>128</v>
      </c>
      <c r="F40" s="99" t="s">
        <v>104</v>
      </c>
      <c r="G40" s="99" t="s">
        <v>104</v>
      </c>
      <c r="H40" s="66" t="s">
        <v>104</v>
      </c>
      <c r="I40" s="66" t="s">
        <v>104</v>
      </c>
      <c r="J40" s="66" t="s">
        <v>104</v>
      </c>
      <c r="K40" s="66" t="s">
        <v>104</v>
      </c>
      <c r="L40" s="66" t="s">
        <v>104</v>
      </c>
      <c r="M40" s="66" t="s">
        <v>104</v>
      </c>
      <c r="N40" s="66" t="s">
        <v>104</v>
      </c>
      <c r="O40" s="66" t="s">
        <v>104</v>
      </c>
      <c r="P40" s="66" t="s">
        <v>104</v>
      </c>
      <c r="Q40" s="66" t="s">
        <v>133</v>
      </c>
      <c r="R40" s="98" t="s">
        <v>133</v>
      </c>
      <c r="S40" s="98" t="s">
        <v>133</v>
      </c>
      <c r="T40" s="65"/>
    </row>
    <row r="41" spans="1:20" s="7" customFormat="1" ht="20.100000000000001" customHeight="1" x14ac:dyDescent="0.25">
      <c r="A41" s="130" t="s">
        <v>45</v>
      </c>
      <c r="B41" s="48" t="s">
        <v>65</v>
      </c>
      <c r="C41" s="48" t="s">
        <v>65</v>
      </c>
      <c r="D41" s="48" t="s">
        <v>65</v>
      </c>
      <c r="E41" s="48" t="s">
        <v>65</v>
      </c>
      <c r="F41" s="48" t="s">
        <v>65</v>
      </c>
      <c r="G41" s="48" t="s">
        <v>65</v>
      </c>
      <c r="H41" s="48" t="s">
        <v>65</v>
      </c>
      <c r="I41" s="48" t="s">
        <v>65</v>
      </c>
      <c r="J41" s="48" t="s">
        <v>65</v>
      </c>
      <c r="K41" s="48" t="s">
        <v>65</v>
      </c>
      <c r="L41" s="48" t="s">
        <v>65</v>
      </c>
      <c r="M41" s="48" t="s">
        <v>65</v>
      </c>
      <c r="N41" s="48" t="s">
        <v>65</v>
      </c>
      <c r="O41" s="48" t="s">
        <v>65</v>
      </c>
      <c r="P41" s="48" t="s">
        <v>65</v>
      </c>
      <c r="Q41" s="48" t="s">
        <v>65</v>
      </c>
      <c r="R41" s="48" t="s">
        <v>65</v>
      </c>
      <c r="S41" s="48" t="s">
        <v>65</v>
      </c>
      <c r="T41" s="65"/>
    </row>
    <row r="42" spans="1:20" s="7" customFormat="1" ht="20.100000000000001" customHeight="1" x14ac:dyDescent="0.25">
      <c r="A42" s="122" t="s">
        <v>54</v>
      </c>
      <c r="B42" s="50">
        <v>1</v>
      </c>
      <c r="C42" s="50">
        <v>1</v>
      </c>
      <c r="D42" s="50">
        <v>1</v>
      </c>
      <c r="E42" s="50">
        <v>1</v>
      </c>
      <c r="F42" s="50">
        <v>1</v>
      </c>
      <c r="G42" s="50">
        <v>1</v>
      </c>
      <c r="H42" s="50">
        <v>1</v>
      </c>
      <c r="I42" s="50">
        <v>1</v>
      </c>
      <c r="J42" s="50">
        <v>1</v>
      </c>
      <c r="K42" s="50">
        <v>1</v>
      </c>
      <c r="L42" s="50">
        <v>1</v>
      </c>
      <c r="M42" s="50">
        <v>1</v>
      </c>
      <c r="N42" s="50">
        <v>1</v>
      </c>
      <c r="O42" s="50">
        <v>1</v>
      </c>
      <c r="P42" s="50">
        <v>1</v>
      </c>
      <c r="Q42" s="50">
        <v>1</v>
      </c>
      <c r="R42" s="50">
        <v>1</v>
      </c>
      <c r="S42" s="50">
        <v>1</v>
      </c>
      <c r="T42" s="65"/>
    </row>
    <row r="43" spans="1:20" s="7" customFormat="1" ht="20.100000000000001" customHeight="1" x14ac:dyDescent="0.25">
      <c r="A43" s="120" t="s">
        <v>106</v>
      </c>
      <c r="B43" s="67" t="s">
        <v>66</v>
      </c>
      <c r="C43" s="67" t="s">
        <v>67</v>
      </c>
      <c r="D43" s="67" t="s">
        <v>68</v>
      </c>
      <c r="E43" s="67" t="s">
        <v>69</v>
      </c>
      <c r="F43" s="67" t="s">
        <v>70</v>
      </c>
      <c r="G43" s="67" t="s">
        <v>71</v>
      </c>
      <c r="H43" s="67" t="s">
        <v>72</v>
      </c>
      <c r="I43" s="67" t="s">
        <v>73</v>
      </c>
      <c r="J43" s="67" t="s">
        <v>74</v>
      </c>
      <c r="K43" s="67" t="s">
        <v>138</v>
      </c>
      <c r="L43" s="67" t="s">
        <v>75</v>
      </c>
      <c r="M43" s="67" t="s">
        <v>76</v>
      </c>
      <c r="N43" s="67" t="s">
        <v>77</v>
      </c>
      <c r="O43" s="68" t="s">
        <v>78</v>
      </c>
      <c r="P43" s="68" t="s">
        <v>79</v>
      </c>
      <c r="Q43" s="68" t="s">
        <v>80</v>
      </c>
      <c r="R43" s="68" t="s">
        <v>81</v>
      </c>
      <c r="S43" s="68" t="s">
        <v>82</v>
      </c>
      <c r="T43" s="65"/>
    </row>
    <row r="44" spans="1:20" s="7" customFormat="1" ht="20.100000000000001" customHeight="1" x14ac:dyDescent="0.25">
      <c r="A44" s="122" t="s">
        <v>105</v>
      </c>
      <c r="B44" s="61">
        <v>0.18333333333333335</v>
      </c>
      <c r="C44" s="61">
        <v>0.23263888888888887</v>
      </c>
      <c r="D44" s="61">
        <v>0.25694444444444448</v>
      </c>
      <c r="E44" s="61">
        <v>0.27291666666666664</v>
      </c>
      <c r="F44" s="61">
        <v>0.39930555555555558</v>
      </c>
      <c r="G44" s="61">
        <v>0.44097222222222227</v>
      </c>
      <c r="H44" s="61">
        <v>0.4826388888888889</v>
      </c>
      <c r="I44" s="61">
        <v>0.50555555555555554</v>
      </c>
      <c r="J44" s="61">
        <v>0.52430555555555558</v>
      </c>
      <c r="K44" s="61">
        <v>0.5493055555555556</v>
      </c>
      <c r="L44" s="61">
        <v>0.56597222222222221</v>
      </c>
      <c r="M44" s="61">
        <v>0.58888888888888891</v>
      </c>
      <c r="N44" s="61">
        <v>0.60625000000000007</v>
      </c>
      <c r="O44" s="61">
        <v>0.63194444444444442</v>
      </c>
      <c r="P44" s="61">
        <v>0.64930555555555558</v>
      </c>
      <c r="Q44" s="61">
        <v>0.77430555555555547</v>
      </c>
      <c r="R44" s="61">
        <v>0.79861111111111116</v>
      </c>
      <c r="S44" s="61">
        <v>0.81597222222222221</v>
      </c>
      <c r="T44" s="65"/>
    </row>
    <row r="45" spans="1:20" s="7" customFormat="1" ht="20.100000000000001" customHeight="1" x14ac:dyDescent="0.25">
      <c r="A45" s="130" t="s">
        <v>55</v>
      </c>
      <c r="B45" s="51">
        <f>B44+"0:05"</f>
        <v>0.18680555555555556</v>
      </c>
      <c r="C45" s="51">
        <f>C44+"0:05"</f>
        <v>0.23611111111111108</v>
      </c>
      <c r="D45" s="51">
        <f t="shared" ref="D45:L46" si="7">D44+"0:05"</f>
        <v>0.26041666666666669</v>
      </c>
      <c r="E45" s="51">
        <f t="shared" si="7"/>
        <v>0.27638888888888885</v>
      </c>
      <c r="F45" s="51">
        <f t="shared" si="7"/>
        <v>0.40277777777777779</v>
      </c>
      <c r="G45" s="51">
        <f t="shared" si="7"/>
        <v>0.44444444444444448</v>
      </c>
      <c r="H45" s="51">
        <f t="shared" si="7"/>
        <v>0.4861111111111111</v>
      </c>
      <c r="I45" s="51">
        <f t="shared" si="7"/>
        <v>0.50902777777777775</v>
      </c>
      <c r="J45" s="51">
        <f t="shared" si="7"/>
        <v>0.52777777777777779</v>
      </c>
      <c r="K45" s="51">
        <f t="shared" ref="K45" si="8">K44+"0:05"</f>
        <v>0.55277777777777781</v>
      </c>
      <c r="L45" s="51">
        <f t="shared" si="7"/>
        <v>0.56944444444444442</v>
      </c>
      <c r="M45" s="51">
        <f t="shared" ref="M45:S46" si="9">M44+"0:05"</f>
        <v>0.59236111111111112</v>
      </c>
      <c r="N45" s="51">
        <f t="shared" si="9"/>
        <v>0.60972222222222228</v>
      </c>
      <c r="O45" s="51">
        <f t="shared" si="9"/>
        <v>0.63541666666666663</v>
      </c>
      <c r="P45" s="51">
        <f t="shared" si="9"/>
        <v>0.65277777777777779</v>
      </c>
      <c r="Q45" s="51">
        <f t="shared" si="9"/>
        <v>0.77777777777777768</v>
      </c>
      <c r="R45" s="51">
        <f t="shared" si="9"/>
        <v>0.80208333333333337</v>
      </c>
      <c r="S45" s="51">
        <f t="shared" si="9"/>
        <v>0.81944444444444442</v>
      </c>
      <c r="T45" s="65"/>
    </row>
    <row r="46" spans="1:20" s="7" customFormat="1" ht="20.100000000000001" customHeight="1" x14ac:dyDescent="0.25">
      <c r="A46" s="122" t="s">
        <v>57</v>
      </c>
      <c r="B46" s="61">
        <f>B45+"0:05"</f>
        <v>0.19027777777777777</v>
      </c>
      <c r="C46" s="61">
        <f>C45+"0:05"</f>
        <v>0.23958333333333329</v>
      </c>
      <c r="D46" s="61">
        <f t="shared" si="7"/>
        <v>0.2638888888888889</v>
      </c>
      <c r="E46" s="61">
        <f t="shared" si="7"/>
        <v>0.27986111111111106</v>
      </c>
      <c r="F46" s="61">
        <f t="shared" si="7"/>
        <v>0.40625</v>
      </c>
      <c r="G46" s="61">
        <f t="shared" si="7"/>
        <v>0.44791666666666669</v>
      </c>
      <c r="H46" s="61">
        <f t="shared" si="7"/>
        <v>0.48958333333333331</v>
      </c>
      <c r="I46" s="61">
        <f t="shared" si="7"/>
        <v>0.51249999999999996</v>
      </c>
      <c r="J46" s="61">
        <f t="shared" si="7"/>
        <v>0.53125</v>
      </c>
      <c r="K46" s="61">
        <f t="shared" ref="K46" si="10">K45+"0:05"</f>
        <v>0.55625000000000002</v>
      </c>
      <c r="L46" s="61">
        <f t="shared" si="7"/>
        <v>0.57291666666666663</v>
      </c>
      <c r="M46" s="61">
        <f t="shared" si="9"/>
        <v>0.59583333333333333</v>
      </c>
      <c r="N46" s="61">
        <f t="shared" si="9"/>
        <v>0.61319444444444449</v>
      </c>
      <c r="O46" s="61">
        <f t="shared" si="9"/>
        <v>0.63888888888888884</v>
      </c>
      <c r="P46" s="61">
        <f t="shared" si="9"/>
        <v>0.65625</v>
      </c>
      <c r="Q46" s="61">
        <f t="shared" si="9"/>
        <v>0.78124999999999989</v>
      </c>
      <c r="R46" s="61">
        <f t="shared" si="9"/>
        <v>0.80555555555555558</v>
      </c>
      <c r="S46" s="61">
        <f t="shared" si="9"/>
        <v>0.82291666666666663</v>
      </c>
      <c r="T46" s="65"/>
    </row>
    <row r="47" spans="1:20" s="7" customFormat="1" ht="13.8" x14ac:dyDescent="0.25">
      <c r="A47" s="131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65"/>
      <c r="O47" s="65"/>
      <c r="P47" s="65"/>
      <c r="Q47" s="65"/>
      <c r="R47" s="65"/>
      <c r="S47" s="65"/>
    </row>
    <row r="48" spans="1:20" s="7" customFormat="1" ht="15.6" x14ac:dyDescent="0.25">
      <c r="A48" s="94" t="s">
        <v>83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5"/>
      <c r="M48" s="47"/>
      <c r="N48" s="65"/>
      <c r="O48" s="65"/>
      <c r="P48" s="65"/>
      <c r="Q48" s="65"/>
      <c r="R48" s="65"/>
      <c r="S48" s="65"/>
    </row>
    <row r="49" spans="1:19" s="7" customFormat="1" ht="42.6" customHeight="1" x14ac:dyDescent="0.25">
      <c r="A49" s="124" t="s">
        <v>46</v>
      </c>
      <c r="B49" s="66" t="s">
        <v>128</v>
      </c>
      <c r="C49" s="66" t="s">
        <v>128</v>
      </c>
      <c r="D49" s="66" t="s">
        <v>128</v>
      </c>
      <c r="E49" s="66" t="s">
        <v>128</v>
      </c>
      <c r="F49" s="66" t="s">
        <v>128</v>
      </c>
      <c r="G49" s="99" t="s">
        <v>104</v>
      </c>
      <c r="H49" s="99" t="s">
        <v>104</v>
      </c>
      <c r="I49" s="66" t="s">
        <v>104</v>
      </c>
      <c r="J49" s="66" t="s">
        <v>104</v>
      </c>
      <c r="K49" s="66" t="s">
        <v>104</v>
      </c>
      <c r="L49" s="66" t="s">
        <v>104</v>
      </c>
      <c r="M49" s="66" t="s">
        <v>104</v>
      </c>
      <c r="N49" s="66" t="s">
        <v>104</v>
      </c>
      <c r="O49" s="66" t="s">
        <v>104</v>
      </c>
      <c r="P49" s="66" t="s">
        <v>104</v>
      </c>
      <c r="Q49" s="98" t="s">
        <v>133</v>
      </c>
      <c r="R49" s="98" t="s">
        <v>133</v>
      </c>
      <c r="S49" s="98" t="s">
        <v>133</v>
      </c>
    </row>
    <row r="50" spans="1:19" s="7" customFormat="1" ht="20.100000000000001" customHeight="1" x14ac:dyDescent="0.25">
      <c r="A50" s="130" t="s">
        <v>45</v>
      </c>
      <c r="B50" s="48" t="s">
        <v>65</v>
      </c>
      <c r="C50" s="48" t="s">
        <v>65</v>
      </c>
      <c r="D50" s="48" t="s">
        <v>65</v>
      </c>
      <c r="E50" s="48" t="s">
        <v>65</v>
      </c>
      <c r="F50" s="48" t="s">
        <v>65</v>
      </c>
      <c r="G50" s="48" t="s">
        <v>65</v>
      </c>
      <c r="H50" s="48" t="s">
        <v>65</v>
      </c>
      <c r="I50" s="48" t="s">
        <v>65</v>
      </c>
      <c r="J50" s="48" t="s">
        <v>65</v>
      </c>
      <c r="K50" s="48" t="s">
        <v>65</v>
      </c>
      <c r="L50" s="48" t="s">
        <v>65</v>
      </c>
      <c r="M50" s="48" t="s">
        <v>65</v>
      </c>
      <c r="N50" s="48" t="s">
        <v>65</v>
      </c>
      <c r="O50" s="48" t="s">
        <v>65</v>
      </c>
      <c r="P50" s="48" t="s">
        <v>65</v>
      </c>
      <c r="Q50" s="48" t="s">
        <v>65</v>
      </c>
      <c r="R50" s="48" t="s">
        <v>65</v>
      </c>
      <c r="S50" s="48" t="s">
        <v>65</v>
      </c>
    </row>
    <row r="51" spans="1:19" s="7" customFormat="1" ht="20.100000000000001" customHeight="1" x14ac:dyDescent="0.25">
      <c r="A51" s="122" t="s">
        <v>54</v>
      </c>
      <c r="B51" s="50">
        <v>1</v>
      </c>
      <c r="C51" s="50">
        <v>1</v>
      </c>
      <c r="D51" s="50">
        <v>1</v>
      </c>
      <c r="E51" s="50">
        <v>1</v>
      </c>
      <c r="F51" s="50">
        <v>1</v>
      </c>
      <c r="G51" s="50">
        <v>1</v>
      </c>
      <c r="H51" s="50">
        <v>1</v>
      </c>
      <c r="I51" s="50">
        <v>1</v>
      </c>
      <c r="J51" s="50">
        <v>1</v>
      </c>
      <c r="K51" s="50">
        <v>1</v>
      </c>
      <c r="L51" s="50">
        <v>1</v>
      </c>
      <c r="M51" s="50">
        <v>1</v>
      </c>
      <c r="N51" s="50">
        <v>1</v>
      </c>
      <c r="O51" s="50">
        <v>1</v>
      </c>
      <c r="P51" s="50">
        <v>1</v>
      </c>
      <c r="Q51" s="50">
        <v>1</v>
      </c>
      <c r="R51" s="50">
        <v>1</v>
      </c>
      <c r="S51" s="50">
        <v>1</v>
      </c>
    </row>
    <row r="52" spans="1:19" s="7" customFormat="1" ht="20.100000000000001" customHeight="1" x14ac:dyDescent="0.25">
      <c r="A52" s="130" t="s">
        <v>57</v>
      </c>
      <c r="B52" s="51">
        <f>B53-"0:05"</f>
        <v>0.18750000000000003</v>
      </c>
      <c r="C52" s="51">
        <f t="shared" ref="C52:L53" si="11">C53-"0:05"</f>
        <v>0.21180555555555558</v>
      </c>
      <c r="D52" s="51">
        <f t="shared" si="11"/>
        <v>0.22916666666666671</v>
      </c>
      <c r="E52" s="51">
        <f t="shared" si="11"/>
        <v>0.25347222222222227</v>
      </c>
      <c r="F52" s="51">
        <f t="shared" si="11"/>
        <v>0.2729166666666667</v>
      </c>
      <c r="G52" s="51">
        <f t="shared" si="11"/>
        <v>0.39583333333333331</v>
      </c>
      <c r="H52" s="51">
        <f t="shared" si="11"/>
        <v>0.4375</v>
      </c>
      <c r="I52" s="51">
        <f t="shared" si="11"/>
        <v>0.47916666666666669</v>
      </c>
      <c r="J52" s="51">
        <f t="shared" si="11"/>
        <v>0.50208333333333333</v>
      </c>
      <c r="K52" s="51">
        <f t="shared" si="11"/>
        <v>0.52083333333333337</v>
      </c>
      <c r="L52" s="51">
        <f t="shared" si="11"/>
        <v>0.5625</v>
      </c>
      <c r="M52" s="51">
        <f>M53-"0:05"</f>
        <v>0.5854166666666667</v>
      </c>
      <c r="N52" s="51">
        <f t="shared" ref="N52:S53" si="12">N53-"0:05"</f>
        <v>0.60416666666666663</v>
      </c>
      <c r="O52" s="51">
        <f t="shared" si="12"/>
        <v>0.62847222222222221</v>
      </c>
      <c r="P52" s="51">
        <f t="shared" si="12"/>
        <v>0.64583333333333337</v>
      </c>
      <c r="Q52" s="51">
        <f t="shared" si="12"/>
        <v>0.77083333333333337</v>
      </c>
      <c r="R52" s="51">
        <f t="shared" si="12"/>
        <v>0.79652777777777783</v>
      </c>
      <c r="S52" s="51">
        <f t="shared" si="12"/>
        <v>0.81250000000000011</v>
      </c>
    </row>
    <row r="53" spans="1:19" s="7" customFormat="1" ht="20.100000000000001" customHeight="1" x14ac:dyDescent="0.25">
      <c r="A53" s="122" t="s">
        <v>55</v>
      </c>
      <c r="B53" s="61">
        <f>B54-"0:05"</f>
        <v>0.19097222222222224</v>
      </c>
      <c r="C53" s="61">
        <f t="shared" si="11"/>
        <v>0.21527777777777779</v>
      </c>
      <c r="D53" s="61">
        <f t="shared" si="11"/>
        <v>0.23263888888888892</v>
      </c>
      <c r="E53" s="61">
        <f t="shared" si="11"/>
        <v>0.25694444444444448</v>
      </c>
      <c r="F53" s="61">
        <f t="shared" si="11"/>
        <v>0.27638888888888891</v>
      </c>
      <c r="G53" s="61">
        <f t="shared" si="11"/>
        <v>0.39930555555555552</v>
      </c>
      <c r="H53" s="61">
        <f t="shared" si="11"/>
        <v>0.44097222222222221</v>
      </c>
      <c r="I53" s="61">
        <f t="shared" si="11"/>
        <v>0.4826388888888889</v>
      </c>
      <c r="J53" s="61">
        <f t="shared" si="11"/>
        <v>0.50555555555555554</v>
      </c>
      <c r="K53" s="61">
        <f t="shared" si="11"/>
        <v>0.52430555555555558</v>
      </c>
      <c r="L53" s="61">
        <f t="shared" si="11"/>
        <v>0.56597222222222221</v>
      </c>
      <c r="M53" s="61">
        <f>M54-"0:05"</f>
        <v>0.58888888888888891</v>
      </c>
      <c r="N53" s="61">
        <f t="shared" si="12"/>
        <v>0.60763888888888884</v>
      </c>
      <c r="O53" s="61">
        <f t="shared" si="12"/>
        <v>0.63194444444444442</v>
      </c>
      <c r="P53" s="61">
        <f t="shared" si="12"/>
        <v>0.64930555555555558</v>
      </c>
      <c r="Q53" s="61">
        <f t="shared" si="12"/>
        <v>0.77430555555555558</v>
      </c>
      <c r="R53" s="61">
        <f t="shared" si="12"/>
        <v>0.8</v>
      </c>
      <c r="S53" s="61">
        <f t="shared" si="12"/>
        <v>0.81597222222222232</v>
      </c>
    </row>
    <row r="54" spans="1:19" s="7" customFormat="1" ht="20.100000000000001" customHeight="1" x14ac:dyDescent="0.25">
      <c r="A54" s="130" t="s">
        <v>107</v>
      </c>
      <c r="B54" s="51">
        <v>0.19444444444444445</v>
      </c>
      <c r="C54" s="51">
        <v>0.21875</v>
      </c>
      <c r="D54" s="51">
        <v>0.23611111111111113</v>
      </c>
      <c r="E54" s="51">
        <v>0.26041666666666669</v>
      </c>
      <c r="F54" s="51">
        <v>0.27986111111111112</v>
      </c>
      <c r="G54" s="51">
        <v>0.40277777777777773</v>
      </c>
      <c r="H54" s="51">
        <v>0.44444444444444442</v>
      </c>
      <c r="I54" s="51">
        <v>0.4861111111111111</v>
      </c>
      <c r="J54" s="51">
        <v>0.50902777777777775</v>
      </c>
      <c r="K54" s="51">
        <v>0.52777777777777779</v>
      </c>
      <c r="L54" s="51">
        <v>0.56944444444444442</v>
      </c>
      <c r="M54" s="51">
        <v>0.59236111111111112</v>
      </c>
      <c r="N54" s="51">
        <v>0.61111111111111105</v>
      </c>
      <c r="O54" s="51">
        <v>0.63541666666666663</v>
      </c>
      <c r="P54" s="51">
        <v>0.65277777777777779</v>
      </c>
      <c r="Q54" s="51">
        <v>0.77777777777777779</v>
      </c>
      <c r="R54" s="51">
        <v>0.80347222222222225</v>
      </c>
      <c r="S54" s="51">
        <v>0.81944444444444453</v>
      </c>
    </row>
    <row r="55" spans="1:19" s="7" customFormat="1" ht="20.100000000000001" customHeight="1" x14ac:dyDescent="0.25">
      <c r="A55" s="121" t="s">
        <v>106</v>
      </c>
      <c r="B55" s="70" t="s">
        <v>84</v>
      </c>
      <c r="C55" s="70" t="s">
        <v>85</v>
      </c>
      <c r="D55" s="70" t="s">
        <v>86</v>
      </c>
      <c r="E55" s="70" t="s">
        <v>87</v>
      </c>
      <c r="F55" s="70" t="s">
        <v>88</v>
      </c>
      <c r="G55" s="70" t="s">
        <v>89</v>
      </c>
      <c r="H55" s="70" t="s">
        <v>90</v>
      </c>
      <c r="I55" s="70" t="s">
        <v>91</v>
      </c>
      <c r="J55" s="70" t="s">
        <v>92</v>
      </c>
      <c r="K55" s="70" t="s">
        <v>93</v>
      </c>
      <c r="L55" s="70" t="s">
        <v>94</v>
      </c>
      <c r="M55" s="70" t="s">
        <v>95</v>
      </c>
      <c r="N55" s="70" t="s">
        <v>96</v>
      </c>
      <c r="O55" s="70" t="s">
        <v>97</v>
      </c>
      <c r="P55" s="70" t="s">
        <v>98</v>
      </c>
      <c r="Q55" s="70" t="s">
        <v>99</v>
      </c>
      <c r="R55" s="70" t="s">
        <v>100</v>
      </c>
      <c r="S55" s="70" t="s">
        <v>101</v>
      </c>
    </row>
    <row r="56" spans="1:19" s="7" customFormat="1" ht="15" customHeight="1" x14ac:dyDescent="0.25">
      <c r="A56" s="2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9" s="1" customFormat="1" ht="66.75" customHeight="1" x14ac:dyDescent="0.25">
      <c r="A57" s="105" t="s">
        <v>116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30"/>
      <c r="M57" s="30"/>
      <c r="N57" s="30"/>
      <c r="O57" s="30"/>
      <c r="P57" s="30"/>
      <c r="Q57" s="7"/>
      <c r="R57" s="7"/>
      <c r="S57" s="7"/>
    </row>
    <row r="58" spans="1:19" s="7" customFormat="1" ht="15" customHeight="1" x14ac:dyDescent="0.25">
      <c r="A58" s="2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9" s="1" customFormat="1" ht="20.25" customHeight="1" x14ac:dyDescent="0.25">
      <c r="A59" s="94" t="s">
        <v>112</v>
      </c>
      <c r="B59" s="31"/>
      <c r="C59" s="31"/>
      <c r="D59" s="31"/>
      <c r="E59" s="31"/>
      <c r="F59" s="31"/>
      <c r="G59" s="31"/>
      <c r="H59" s="31"/>
      <c r="I59" s="94" t="s">
        <v>113</v>
      </c>
      <c r="J59" s="22"/>
      <c r="K59" s="22"/>
      <c r="L59" s="32"/>
      <c r="M59" s="6"/>
      <c r="N59" s="7"/>
      <c r="O59" s="7"/>
      <c r="P59" s="7"/>
      <c r="Q59" s="7"/>
      <c r="R59" s="7"/>
      <c r="S59" s="7"/>
    </row>
    <row r="60" spans="1:19" s="1" customFormat="1" ht="35.1" customHeight="1" x14ac:dyDescent="0.25">
      <c r="A60" s="124" t="s">
        <v>46</v>
      </c>
      <c r="B60" s="103" t="s">
        <v>133</v>
      </c>
      <c r="C60" s="103"/>
      <c r="D60" s="103" t="s">
        <v>133</v>
      </c>
      <c r="E60" s="103"/>
      <c r="F60" s="46"/>
      <c r="G60" s="47"/>
      <c r="H60" s="47"/>
      <c r="I60" s="143" t="s">
        <v>46</v>
      </c>
      <c r="J60" s="143"/>
      <c r="K60" s="103" t="s">
        <v>132</v>
      </c>
      <c r="L60" s="103"/>
      <c r="M60" s="103"/>
      <c r="N60" s="7"/>
      <c r="O60" s="7"/>
      <c r="P60" s="7"/>
      <c r="Q60" s="7"/>
      <c r="R60" s="7"/>
      <c r="S60" s="7"/>
    </row>
    <row r="61" spans="1:19" s="1" customFormat="1" ht="20.100000000000001" customHeight="1" x14ac:dyDescent="0.25">
      <c r="A61" s="120" t="s">
        <v>45</v>
      </c>
      <c r="B61" s="48" t="s">
        <v>53</v>
      </c>
      <c r="C61" s="48" t="s">
        <v>53</v>
      </c>
      <c r="D61" s="48" t="s">
        <v>53</v>
      </c>
      <c r="E61" s="48" t="s">
        <v>53</v>
      </c>
      <c r="F61" s="49"/>
      <c r="G61" s="47"/>
      <c r="H61" s="47"/>
      <c r="I61" s="144" t="s">
        <v>45</v>
      </c>
      <c r="J61" s="144"/>
      <c r="K61" s="48" t="s">
        <v>53</v>
      </c>
      <c r="L61" s="48" t="s">
        <v>53</v>
      </c>
      <c r="M61" s="48" t="s">
        <v>53</v>
      </c>
      <c r="N61" s="7"/>
      <c r="O61" s="7"/>
      <c r="P61" s="7"/>
      <c r="Q61" s="7"/>
      <c r="R61" s="7"/>
      <c r="S61" s="7"/>
    </row>
    <row r="62" spans="1:19" s="1" customFormat="1" ht="20.100000000000001" customHeight="1" x14ac:dyDescent="0.25">
      <c r="A62" s="121" t="s">
        <v>54</v>
      </c>
      <c r="B62" s="50">
        <v>1</v>
      </c>
      <c r="C62" s="50">
        <v>1</v>
      </c>
      <c r="D62" s="50">
        <v>1</v>
      </c>
      <c r="E62" s="50">
        <v>1</v>
      </c>
      <c r="F62" s="49"/>
      <c r="G62" s="47"/>
      <c r="H62" s="47"/>
      <c r="I62" s="145" t="s">
        <v>54</v>
      </c>
      <c r="J62" s="145"/>
      <c r="K62" s="50">
        <v>1</v>
      </c>
      <c r="L62" s="50">
        <v>1</v>
      </c>
      <c r="M62" s="50">
        <v>1</v>
      </c>
      <c r="N62" s="7"/>
      <c r="O62" s="7"/>
      <c r="P62" s="7"/>
      <c r="Q62" s="7"/>
      <c r="R62" s="7"/>
      <c r="S62" s="7"/>
    </row>
    <row r="63" spans="1:19" s="1" customFormat="1" ht="20.100000000000001" customHeight="1" x14ac:dyDescent="0.3">
      <c r="A63" s="124" t="s">
        <v>9</v>
      </c>
      <c r="B63" s="100" t="s">
        <v>32</v>
      </c>
      <c r="C63" s="100"/>
      <c r="D63" s="100" t="s">
        <v>33</v>
      </c>
      <c r="E63" s="100"/>
      <c r="F63" s="33"/>
      <c r="G63" s="102"/>
      <c r="H63" s="102"/>
      <c r="I63" s="146" t="s">
        <v>9</v>
      </c>
      <c r="J63" s="146"/>
      <c r="K63" s="100" t="s">
        <v>0</v>
      </c>
      <c r="L63" s="100"/>
      <c r="M63" s="100"/>
      <c r="N63" s="7"/>
      <c r="O63" s="7"/>
      <c r="P63" s="7"/>
      <c r="Q63" s="7"/>
      <c r="R63" s="7"/>
      <c r="S63" s="7"/>
    </row>
    <row r="64" spans="1:19" s="1" customFormat="1" ht="20.100000000000001" customHeight="1" x14ac:dyDescent="0.25">
      <c r="A64" s="130" t="s">
        <v>56</v>
      </c>
      <c r="B64" s="51">
        <v>0.79583333333333339</v>
      </c>
      <c r="C64" s="51">
        <v>0.8041666666666667</v>
      </c>
      <c r="D64" s="51">
        <v>0.86875000000000002</v>
      </c>
      <c r="E64" s="51">
        <v>0.875</v>
      </c>
      <c r="F64" s="49"/>
      <c r="G64" s="52"/>
      <c r="H64" s="47"/>
      <c r="I64" s="147" t="s">
        <v>129</v>
      </c>
      <c r="J64" s="147"/>
      <c r="K64" s="53"/>
      <c r="L64" s="54">
        <v>0.13472222222222222</v>
      </c>
      <c r="M64" s="55"/>
      <c r="N64" s="7"/>
      <c r="O64" s="7"/>
      <c r="P64" s="7"/>
      <c r="Q64" s="7"/>
      <c r="R64" s="7"/>
      <c r="S64" s="7"/>
    </row>
    <row r="65" spans="1:19" s="1" customFormat="1" ht="20.100000000000001" customHeight="1" x14ac:dyDescent="0.25">
      <c r="A65" s="123" t="s">
        <v>7</v>
      </c>
      <c r="B65" s="54">
        <f>B64+"00:10"</f>
        <v>0.80277777777777781</v>
      </c>
      <c r="C65" s="54">
        <f>C64+"00:10"</f>
        <v>0.81111111111111112</v>
      </c>
      <c r="D65" s="54">
        <f>D64+"00:10"</f>
        <v>0.87569444444444444</v>
      </c>
      <c r="E65" s="54">
        <f>E64+"00:10"</f>
        <v>0.88194444444444442</v>
      </c>
      <c r="F65" s="49"/>
      <c r="G65" s="52"/>
      <c r="H65" s="47"/>
      <c r="I65" s="148" t="s">
        <v>20</v>
      </c>
      <c r="J65" s="148"/>
      <c r="K65" s="53"/>
      <c r="L65" s="54">
        <f>L64+"0:04"</f>
        <v>0.13749999999999998</v>
      </c>
      <c r="M65" s="55"/>
      <c r="N65" s="7"/>
      <c r="O65" s="7"/>
      <c r="P65" s="7"/>
      <c r="Q65" s="7"/>
      <c r="R65" s="7"/>
      <c r="S65" s="7"/>
    </row>
    <row r="66" spans="1:19" s="1" customFormat="1" ht="20.100000000000001" customHeight="1" x14ac:dyDescent="0.25">
      <c r="A66" s="123" t="s">
        <v>6</v>
      </c>
      <c r="B66" s="54">
        <f>B65+"0:10"</f>
        <v>0.80972222222222223</v>
      </c>
      <c r="C66" s="54">
        <f>C65+"0:10"</f>
        <v>0.81805555555555554</v>
      </c>
      <c r="D66" s="54">
        <f>D65+"0:10"</f>
        <v>0.88263888888888886</v>
      </c>
      <c r="E66" s="54">
        <f>E65+"0:10"</f>
        <v>0.88888888888888884</v>
      </c>
      <c r="F66" s="49"/>
      <c r="G66" s="52"/>
      <c r="H66" s="47"/>
      <c r="I66" s="148" t="s">
        <v>19</v>
      </c>
      <c r="J66" s="148"/>
      <c r="K66" s="53"/>
      <c r="L66" s="54">
        <f>L65+"0:06"</f>
        <v>0.14166666666666666</v>
      </c>
      <c r="M66" s="55"/>
      <c r="N66" s="7"/>
      <c r="O66" s="7"/>
      <c r="P66" s="7"/>
      <c r="Q66" s="7"/>
      <c r="R66" s="7"/>
      <c r="S66" s="7"/>
    </row>
    <row r="67" spans="1:19" s="1" customFormat="1" ht="20.100000000000001" customHeight="1" x14ac:dyDescent="0.25">
      <c r="A67" s="123" t="s">
        <v>5</v>
      </c>
      <c r="B67" s="54">
        <f>B66+"0:35"</f>
        <v>0.83402777777777781</v>
      </c>
      <c r="C67" s="54">
        <f>C66+"0:35"</f>
        <v>0.84236111111111112</v>
      </c>
      <c r="D67" s="54">
        <f>D66+"0:35"</f>
        <v>0.90694444444444444</v>
      </c>
      <c r="E67" s="54">
        <f>E66+"0:35"</f>
        <v>0.91319444444444442</v>
      </c>
      <c r="F67" s="52"/>
      <c r="G67" s="52"/>
      <c r="H67" s="52"/>
      <c r="I67" s="149" t="s">
        <v>123</v>
      </c>
      <c r="J67" s="149"/>
      <c r="K67" s="53"/>
      <c r="L67" s="54">
        <f>L66+"0:05"</f>
        <v>0.14513888888888887</v>
      </c>
      <c r="M67" s="55"/>
      <c r="N67" s="7"/>
      <c r="O67" s="7"/>
      <c r="P67" s="7"/>
      <c r="Q67" s="7"/>
      <c r="R67" s="7"/>
      <c r="S67" s="7"/>
    </row>
    <row r="68" spans="1:19" s="1" customFormat="1" ht="20.100000000000001" customHeight="1" x14ac:dyDescent="0.25">
      <c r="A68" s="123" t="s">
        <v>4</v>
      </c>
      <c r="B68" s="54">
        <f>B67+"0:15"</f>
        <v>0.84444444444444444</v>
      </c>
      <c r="C68" s="54">
        <f>C67+"0:15"</f>
        <v>0.85277777777777775</v>
      </c>
      <c r="D68" s="54">
        <f>D67+"0:15"</f>
        <v>0.91736111111111107</v>
      </c>
      <c r="E68" s="54">
        <f>E67+"0:15"</f>
        <v>0.92361111111111105</v>
      </c>
      <c r="F68" s="52"/>
      <c r="G68" s="52"/>
      <c r="H68" s="52"/>
      <c r="I68" s="150" t="s">
        <v>122</v>
      </c>
      <c r="J68" s="150"/>
      <c r="K68" s="53"/>
      <c r="L68" s="56">
        <f>L67+"0:01"</f>
        <v>0.14583333333333331</v>
      </c>
      <c r="M68" s="55"/>
      <c r="N68" s="7"/>
      <c r="O68" s="7"/>
      <c r="P68" s="7"/>
      <c r="Q68" s="7"/>
      <c r="R68" s="7"/>
      <c r="S68" s="7"/>
    </row>
    <row r="69" spans="1:19" s="1" customFormat="1" ht="20.100000000000001" customHeight="1" x14ac:dyDescent="0.25">
      <c r="A69" s="123" t="s">
        <v>3</v>
      </c>
      <c r="B69" s="54">
        <f>B68+"0:11"</f>
        <v>0.8520833333333333</v>
      </c>
      <c r="C69" s="54">
        <f>C68+"0:11"</f>
        <v>0.86041666666666661</v>
      </c>
      <c r="D69" s="54">
        <f>D68+"0:11"</f>
        <v>0.92499999999999993</v>
      </c>
      <c r="E69" s="54">
        <f>E68+"0:11"</f>
        <v>0.93124999999999991</v>
      </c>
      <c r="F69" s="52"/>
      <c r="G69" s="52"/>
      <c r="H69" s="52"/>
      <c r="I69" s="148" t="s">
        <v>18</v>
      </c>
      <c r="J69" s="148"/>
      <c r="K69" s="53"/>
      <c r="L69" s="54">
        <f>L68+"0:04"</f>
        <v>0.14861111111111108</v>
      </c>
      <c r="M69" s="55"/>
      <c r="N69" s="7"/>
      <c r="O69" s="7"/>
      <c r="P69" s="7"/>
      <c r="Q69" s="7"/>
      <c r="R69" s="7"/>
      <c r="S69" s="7"/>
    </row>
    <row r="70" spans="1:19" s="1" customFormat="1" ht="20.100000000000001" customHeight="1" x14ac:dyDescent="0.25">
      <c r="A70" s="123" t="s">
        <v>2</v>
      </c>
      <c r="B70" s="54">
        <f>B69+"0:12"</f>
        <v>0.86041666666666661</v>
      </c>
      <c r="C70" s="54">
        <f>C69+"0:12"</f>
        <v>0.86874999999999991</v>
      </c>
      <c r="D70" s="54">
        <f>D69+"0:12"</f>
        <v>0.93333333333333324</v>
      </c>
      <c r="E70" s="54">
        <f>E69+"0:12"</f>
        <v>0.93958333333333321</v>
      </c>
      <c r="F70" s="52"/>
      <c r="G70" s="52"/>
      <c r="H70" s="52"/>
      <c r="I70" s="148" t="s">
        <v>17</v>
      </c>
      <c r="J70" s="148"/>
      <c r="K70" s="53"/>
      <c r="L70" s="54">
        <f>L69+"0:04"</f>
        <v>0.15138888888888885</v>
      </c>
      <c r="M70" s="55"/>
      <c r="N70" s="7"/>
      <c r="O70" s="7"/>
      <c r="P70" s="7"/>
      <c r="Q70" s="7"/>
      <c r="R70" s="7"/>
      <c r="S70" s="7"/>
    </row>
    <row r="71" spans="1:19" s="1" customFormat="1" ht="20.100000000000001" customHeight="1" x14ac:dyDescent="0.25">
      <c r="A71" s="123" t="s">
        <v>1</v>
      </c>
      <c r="B71" s="54">
        <f>B70+"0:15"</f>
        <v>0.87083333333333324</v>
      </c>
      <c r="C71" s="54">
        <f>C70+"0:15"</f>
        <v>0.87916666666666654</v>
      </c>
      <c r="D71" s="54">
        <f>D70+"0:15"</f>
        <v>0.94374999999999987</v>
      </c>
      <c r="E71" s="54">
        <f>E70+"0:15"</f>
        <v>0.94999999999999984</v>
      </c>
      <c r="F71" s="52"/>
      <c r="G71" s="52"/>
      <c r="H71" s="52"/>
      <c r="I71" s="148" t="s">
        <v>16</v>
      </c>
      <c r="J71" s="148"/>
      <c r="K71" s="53"/>
      <c r="L71" s="54">
        <f>L70+"0:04"</f>
        <v>0.15416666666666662</v>
      </c>
      <c r="M71" s="55"/>
      <c r="N71" s="7"/>
      <c r="O71" s="7"/>
      <c r="P71" s="7"/>
      <c r="Q71" s="7"/>
      <c r="R71" s="7"/>
      <c r="S71" s="7"/>
    </row>
    <row r="72" spans="1:19" s="1" customFormat="1" ht="20.100000000000001" customHeight="1" x14ac:dyDescent="0.25">
      <c r="A72" s="123" t="s">
        <v>10</v>
      </c>
      <c r="B72" s="54">
        <f t="shared" ref="B72:D74" si="13">B71+"0:04"</f>
        <v>0.87361111111111101</v>
      </c>
      <c r="C72" s="55"/>
      <c r="D72" s="54">
        <f t="shared" si="13"/>
        <v>0.94652777777777763</v>
      </c>
      <c r="E72" s="57"/>
      <c r="F72" s="52"/>
      <c r="G72" s="52"/>
      <c r="H72" s="52"/>
      <c r="I72" s="148" t="s">
        <v>15</v>
      </c>
      <c r="J72" s="148"/>
      <c r="K72" s="53"/>
      <c r="L72" s="54">
        <f>L71+"0:04"</f>
        <v>0.15694444444444439</v>
      </c>
      <c r="M72" s="55"/>
      <c r="N72" s="7"/>
      <c r="O72" s="7"/>
      <c r="P72" s="7"/>
      <c r="Q72" s="7"/>
      <c r="R72" s="7"/>
      <c r="S72" s="7"/>
    </row>
    <row r="73" spans="1:19" s="1" customFormat="1" ht="20.100000000000001" customHeight="1" x14ac:dyDescent="0.25">
      <c r="A73" s="123" t="s">
        <v>11</v>
      </c>
      <c r="B73" s="54">
        <f t="shared" si="13"/>
        <v>0.87638888888888877</v>
      </c>
      <c r="C73" s="55"/>
      <c r="D73" s="54">
        <f t="shared" si="13"/>
        <v>0.9493055555555554</v>
      </c>
      <c r="E73" s="57"/>
      <c r="F73" s="52"/>
      <c r="G73" s="52"/>
      <c r="H73" s="114"/>
      <c r="I73" s="148" t="s">
        <v>14</v>
      </c>
      <c r="J73" s="148"/>
      <c r="K73" s="53"/>
      <c r="L73" s="54">
        <f>L72+"0:05"</f>
        <v>0.1604166666666666</v>
      </c>
      <c r="M73" s="55"/>
      <c r="N73" s="7"/>
      <c r="O73" s="7"/>
      <c r="P73" s="7"/>
      <c r="Q73" s="7"/>
      <c r="R73" s="7"/>
      <c r="S73" s="7"/>
    </row>
    <row r="74" spans="1:19" s="1" customFormat="1" ht="20.100000000000001" customHeight="1" x14ac:dyDescent="0.25">
      <c r="A74" s="123" t="s">
        <v>12</v>
      </c>
      <c r="B74" s="54">
        <f t="shared" si="13"/>
        <v>0.87916666666666654</v>
      </c>
      <c r="C74" s="55"/>
      <c r="D74" s="54">
        <f t="shared" si="13"/>
        <v>0.95208333333333317</v>
      </c>
      <c r="E74" s="57"/>
      <c r="F74" s="52"/>
      <c r="G74" s="52"/>
      <c r="H74" s="114"/>
      <c r="I74" s="148" t="s">
        <v>13</v>
      </c>
      <c r="J74" s="148"/>
      <c r="K74" s="53"/>
      <c r="L74" s="54">
        <f>L73+"0:06"</f>
        <v>0.16458333333333328</v>
      </c>
      <c r="M74" s="55"/>
      <c r="N74" s="7"/>
      <c r="O74" s="7"/>
      <c r="P74" s="7"/>
      <c r="Q74" s="7"/>
      <c r="R74" s="7"/>
      <c r="S74" s="7"/>
    </row>
    <row r="75" spans="1:19" s="1" customFormat="1" ht="20.100000000000001" customHeight="1" x14ac:dyDescent="0.25">
      <c r="A75" s="123" t="s">
        <v>13</v>
      </c>
      <c r="B75" s="54">
        <f>B74+"0:05"</f>
        <v>0.88263888888888875</v>
      </c>
      <c r="C75" s="55"/>
      <c r="D75" s="54">
        <f>D74+"0:05"</f>
        <v>0.95555555555555538</v>
      </c>
      <c r="E75" s="57"/>
      <c r="F75" s="52"/>
      <c r="G75" s="52"/>
      <c r="H75" s="114"/>
      <c r="I75" s="148" t="s">
        <v>12</v>
      </c>
      <c r="J75" s="148"/>
      <c r="K75" s="53"/>
      <c r="L75" s="54">
        <f>L74+"0:05"</f>
        <v>0.16805555555555549</v>
      </c>
      <c r="M75" s="55"/>
      <c r="N75" s="7"/>
      <c r="O75" s="7"/>
      <c r="P75" s="7"/>
      <c r="Q75" s="7"/>
      <c r="R75" s="7"/>
      <c r="S75" s="7"/>
    </row>
    <row r="76" spans="1:19" s="1" customFormat="1" ht="20.100000000000001" customHeight="1" x14ac:dyDescent="0.25">
      <c r="A76" s="123" t="s">
        <v>14</v>
      </c>
      <c r="B76" s="54">
        <f>B75+"0:06"</f>
        <v>0.8868055555555554</v>
      </c>
      <c r="C76" s="55"/>
      <c r="D76" s="54">
        <f>D75+"0:06"</f>
        <v>0.95972222222222203</v>
      </c>
      <c r="E76" s="57"/>
      <c r="F76" s="52"/>
      <c r="G76" s="52"/>
      <c r="H76" s="114"/>
      <c r="I76" s="148" t="s">
        <v>11</v>
      </c>
      <c r="J76" s="148"/>
      <c r="K76" s="53"/>
      <c r="L76" s="54">
        <f>L75+"0:04"</f>
        <v>0.17083333333333325</v>
      </c>
      <c r="M76" s="55"/>
      <c r="N76" s="7"/>
      <c r="O76" s="7"/>
      <c r="P76" s="7"/>
      <c r="Q76" s="7"/>
      <c r="R76" s="7"/>
      <c r="S76" s="7"/>
    </row>
    <row r="77" spans="1:19" s="1" customFormat="1" ht="20.100000000000001" customHeight="1" x14ac:dyDescent="0.25">
      <c r="A77" s="123" t="s">
        <v>15</v>
      </c>
      <c r="B77" s="54">
        <f>B76+"0:05"</f>
        <v>0.89027777777777761</v>
      </c>
      <c r="C77" s="55"/>
      <c r="D77" s="54">
        <f>D76+"0:05"</f>
        <v>0.96319444444444424</v>
      </c>
      <c r="E77" s="57"/>
      <c r="F77" s="52"/>
      <c r="G77" s="52"/>
      <c r="H77" s="114"/>
      <c r="I77" s="148" t="s">
        <v>10</v>
      </c>
      <c r="J77" s="148"/>
      <c r="K77" s="53"/>
      <c r="L77" s="54">
        <f>L76+"0:04"</f>
        <v>0.17361111111111102</v>
      </c>
      <c r="M77" s="55"/>
      <c r="N77" s="7"/>
      <c r="O77" s="7"/>
      <c r="P77" s="7"/>
      <c r="Q77" s="7"/>
      <c r="R77" s="7"/>
      <c r="S77" s="7"/>
    </row>
    <row r="78" spans="1:19" s="1" customFormat="1" ht="20.100000000000001" customHeight="1" x14ac:dyDescent="0.25">
      <c r="A78" s="123" t="s">
        <v>16</v>
      </c>
      <c r="B78" s="54">
        <f t="shared" ref="B78:D80" si="14">B77+"0:04"</f>
        <v>0.89305555555555538</v>
      </c>
      <c r="C78" s="55"/>
      <c r="D78" s="54">
        <f t="shared" si="14"/>
        <v>0.96597222222222201</v>
      </c>
      <c r="E78" s="57"/>
      <c r="F78" s="52"/>
      <c r="G78" s="52"/>
      <c r="H78" s="114"/>
      <c r="I78" s="148" t="s">
        <v>1</v>
      </c>
      <c r="J78" s="148"/>
      <c r="K78" s="54">
        <v>0.16874999999999998</v>
      </c>
      <c r="L78" s="54">
        <f>L77+"0:04"</f>
        <v>0.17638888888888879</v>
      </c>
      <c r="M78" s="59">
        <v>0.18055555555555555</v>
      </c>
      <c r="N78" s="7"/>
      <c r="O78" s="7"/>
      <c r="P78" s="7"/>
      <c r="Q78" s="7"/>
      <c r="R78" s="7"/>
      <c r="S78" s="7"/>
    </row>
    <row r="79" spans="1:19" s="1" customFormat="1" ht="20.100000000000001" customHeight="1" x14ac:dyDescent="0.25">
      <c r="A79" s="123" t="s">
        <v>17</v>
      </c>
      <c r="B79" s="54">
        <f t="shared" si="14"/>
        <v>0.89583333333333315</v>
      </c>
      <c r="C79" s="55"/>
      <c r="D79" s="54">
        <f t="shared" si="14"/>
        <v>0.96874999999999978</v>
      </c>
      <c r="E79" s="54"/>
      <c r="F79" s="52"/>
      <c r="G79" s="52"/>
      <c r="H79" s="114"/>
      <c r="I79" s="148" t="s">
        <v>2</v>
      </c>
      <c r="J79" s="148"/>
      <c r="K79" s="53">
        <f>K78+"0:19"</f>
        <v>0.18194444444444444</v>
      </c>
      <c r="L79" s="54"/>
      <c r="M79" s="59">
        <f>M78+"0:19"</f>
        <v>0.19375000000000001</v>
      </c>
      <c r="N79" s="7"/>
      <c r="O79" s="7"/>
      <c r="P79" s="7"/>
      <c r="Q79" s="7"/>
      <c r="R79" s="7"/>
      <c r="S79" s="7"/>
    </row>
    <row r="80" spans="1:19" s="1" customFormat="1" ht="20.100000000000001" customHeight="1" x14ac:dyDescent="0.25">
      <c r="A80" s="123" t="s">
        <v>18</v>
      </c>
      <c r="B80" s="54">
        <f t="shared" si="14"/>
        <v>0.89861111111111092</v>
      </c>
      <c r="C80" s="55"/>
      <c r="D80" s="54">
        <f t="shared" si="14"/>
        <v>0.97152777777777755</v>
      </c>
      <c r="E80" s="54"/>
      <c r="F80" s="52"/>
      <c r="G80" s="52"/>
      <c r="H80" s="114"/>
      <c r="I80" s="148" t="s">
        <v>3</v>
      </c>
      <c r="J80" s="148"/>
      <c r="K80" s="53">
        <f>K79+"0:09"</f>
        <v>0.18819444444444444</v>
      </c>
      <c r="L80" s="54"/>
      <c r="M80" s="59">
        <f>M79+"0:09"</f>
        <v>0.2</v>
      </c>
      <c r="N80" s="7"/>
      <c r="O80" s="7"/>
      <c r="P80" s="7"/>
      <c r="Q80" s="7"/>
      <c r="R80" s="7"/>
      <c r="S80" s="7"/>
    </row>
    <row r="81" spans="1:19" s="1" customFormat="1" ht="20.100000000000001" customHeight="1" x14ac:dyDescent="0.25">
      <c r="A81" s="132" t="s">
        <v>122</v>
      </c>
      <c r="B81" s="56">
        <f>B80+"0:04"</f>
        <v>0.90138888888888868</v>
      </c>
      <c r="C81" s="55"/>
      <c r="D81" s="56">
        <f>D80+"0:04"</f>
        <v>0.97430555555555531</v>
      </c>
      <c r="E81" s="54"/>
      <c r="F81" s="52"/>
      <c r="G81" s="52"/>
      <c r="H81" s="114"/>
      <c r="I81" s="148" t="s">
        <v>4</v>
      </c>
      <c r="J81" s="148"/>
      <c r="K81" s="60">
        <f>K80+"0:9"</f>
        <v>0.19444444444444445</v>
      </c>
      <c r="L81" s="54"/>
      <c r="M81" s="59">
        <f>M80+"0:07"</f>
        <v>0.20486111111111113</v>
      </c>
      <c r="N81" s="7"/>
      <c r="O81" s="7"/>
      <c r="P81" s="7"/>
      <c r="Q81" s="7"/>
      <c r="R81" s="7"/>
      <c r="S81" s="7"/>
    </row>
    <row r="82" spans="1:19" s="1" customFormat="1" ht="20.100000000000001" customHeight="1" x14ac:dyDescent="0.25">
      <c r="A82" s="123" t="s">
        <v>123</v>
      </c>
      <c r="B82" s="54">
        <f>B81+"0:01"</f>
        <v>0.90208333333333313</v>
      </c>
      <c r="C82" s="55"/>
      <c r="D82" s="54">
        <f>D81+"0:01"</f>
        <v>0.97499999999999976</v>
      </c>
      <c r="E82" s="54"/>
      <c r="F82" s="52"/>
      <c r="G82" s="52"/>
      <c r="H82" s="114"/>
      <c r="I82" s="148" t="s">
        <v>5</v>
      </c>
      <c r="J82" s="148"/>
      <c r="K82" s="60">
        <f>K81+"0:20"</f>
        <v>0.20833333333333334</v>
      </c>
      <c r="L82" s="54">
        <f>L78+"0:45"</f>
        <v>0.20763888888888879</v>
      </c>
      <c r="M82" s="59">
        <f>M81+"0:21"</f>
        <v>0.21944444444444447</v>
      </c>
      <c r="N82" s="7"/>
      <c r="O82" s="7"/>
      <c r="P82" s="7"/>
      <c r="Q82" s="7"/>
      <c r="R82" s="7"/>
      <c r="S82" s="7"/>
    </row>
    <row r="83" spans="1:19" s="1" customFormat="1" ht="20.100000000000001" customHeight="1" x14ac:dyDescent="0.25">
      <c r="A83" s="123" t="s">
        <v>19</v>
      </c>
      <c r="B83" s="54">
        <f t="shared" ref="B83" si="15">B82+"0:05"</f>
        <v>0.90555555555555534</v>
      </c>
      <c r="C83" s="55"/>
      <c r="D83" s="54">
        <f t="shared" ref="D83" si="16">D82+"0:05"</f>
        <v>0.97847222222222197</v>
      </c>
      <c r="E83" s="54"/>
      <c r="F83" s="52"/>
      <c r="G83" s="52"/>
      <c r="H83" s="52"/>
      <c r="I83" s="148" t="s">
        <v>6</v>
      </c>
      <c r="J83" s="148"/>
      <c r="K83" s="60">
        <f>K82+"0:41"</f>
        <v>0.23680555555555557</v>
      </c>
      <c r="L83" s="54">
        <f>L82+"0:41"</f>
        <v>0.23611111111111102</v>
      </c>
      <c r="M83" s="55"/>
      <c r="N83" s="7"/>
      <c r="O83" s="7"/>
      <c r="P83" s="7"/>
      <c r="Q83" s="7"/>
      <c r="R83" s="7"/>
      <c r="S83" s="7"/>
    </row>
    <row r="84" spans="1:19" s="1" customFormat="1" ht="20.100000000000001" customHeight="1" x14ac:dyDescent="0.25">
      <c r="A84" s="123" t="s">
        <v>20</v>
      </c>
      <c r="B84" s="54">
        <f>B83+"0:06"</f>
        <v>0.90972222222222199</v>
      </c>
      <c r="C84" s="55"/>
      <c r="D84" s="54">
        <f>D83+"0:06"</f>
        <v>0.98263888888888862</v>
      </c>
      <c r="E84" s="54"/>
      <c r="F84" s="52"/>
      <c r="G84" s="47"/>
      <c r="H84" s="47"/>
      <c r="I84" s="148" t="s">
        <v>7</v>
      </c>
      <c r="J84" s="148"/>
      <c r="K84" s="60">
        <f>K83+"0:12"</f>
        <v>0.24513888888888891</v>
      </c>
      <c r="L84" s="54">
        <f>L83+"0:12"</f>
        <v>0.24444444444444435</v>
      </c>
      <c r="M84" s="55"/>
      <c r="N84" s="7"/>
      <c r="O84" s="7"/>
      <c r="P84" s="7"/>
      <c r="Q84" s="7"/>
      <c r="R84" s="7"/>
      <c r="S84" s="7"/>
    </row>
    <row r="85" spans="1:19" s="1" customFormat="1" ht="20.100000000000001" customHeight="1" x14ac:dyDescent="0.25">
      <c r="A85" s="133" t="s">
        <v>129</v>
      </c>
      <c r="B85" s="61">
        <f>B84+"0:04"</f>
        <v>0.91249999999999976</v>
      </c>
      <c r="C85" s="58"/>
      <c r="D85" s="61">
        <f>D84+"0:04"</f>
        <v>0.98541666666666639</v>
      </c>
      <c r="E85" s="61"/>
      <c r="F85" s="52"/>
      <c r="G85" s="47"/>
      <c r="H85" s="47"/>
      <c r="I85" s="148" t="s">
        <v>56</v>
      </c>
      <c r="J85" s="148"/>
      <c r="K85" s="60">
        <f>K84+"0:13"</f>
        <v>0.25416666666666671</v>
      </c>
      <c r="L85" s="54">
        <f>L84+"0:13"</f>
        <v>0.25347222222222215</v>
      </c>
      <c r="M85" s="55"/>
      <c r="N85" s="7"/>
      <c r="O85" s="7"/>
      <c r="P85" s="7"/>
      <c r="Q85" s="7"/>
      <c r="R85" s="7"/>
      <c r="S85" s="7"/>
    </row>
    <row r="86" spans="1:19" s="1" customFormat="1" ht="20.100000000000001" customHeight="1" x14ac:dyDescent="0.25">
      <c r="A86" s="124" t="s">
        <v>8</v>
      </c>
      <c r="B86" s="62" t="s">
        <v>63</v>
      </c>
      <c r="C86" s="62" t="s">
        <v>61</v>
      </c>
      <c r="D86" s="78" t="s">
        <v>63</v>
      </c>
      <c r="E86" s="62" t="s">
        <v>61</v>
      </c>
      <c r="F86" s="52"/>
      <c r="G86" s="47"/>
      <c r="H86" s="47"/>
      <c r="I86" s="151" t="s">
        <v>8</v>
      </c>
      <c r="J86" s="151"/>
      <c r="K86" s="62" t="s">
        <v>61</v>
      </c>
      <c r="L86" s="62" t="s">
        <v>51</v>
      </c>
      <c r="M86" s="62" t="s">
        <v>49</v>
      </c>
      <c r="N86" s="7"/>
      <c r="O86" s="7"/>
      <c r="P86" s="7"/>
      <c r="Q86" s="7"/>
      <c r="R86" s="7"/>
      <c r="S86" s="7"/>
    </row>
    <row r="87" spans="1:19" s="1" customFormat="1" ht="20.100000000000001" customHeight="1" x14ac:dyDescent="0.25">
      <c r="A87" s="42"/>
      <c r="B87" s="40"/>
      <c r="C87" s="43"/>
      <c r="D87" s="40"/>
      <c r="E87" s="40"/>
      <c r="F87" s="23"/>
      <c r="G87" s="17"/>
      <c r="H87" s="17"/>
      <c r="I87" s="21"/>
      <c r="J87" s="39"/>
      <c r="K87" s="39"/>
      <c r="L87" s="17"/>
      <c r="M87" s="17"/>
      <c r="N87" s="7"/>
      <c r="O87" s="7"/>
      <c r="P87" s="7"/>
      <c r="Q87" s="7"/>
      <c r="R87" s="7"/>
      <c r="S87" s="7"/>
    </row>
    <row r="88" spans="1:19" s="1" customFormat="1" ht="20.100000000000001" customHeight="1" x14ac:dyDescent="0.25">
      <c r="A88" s="26" t="s">
        <v>114</v>
      </c>
      <c r="B88" s="7"/>
      <c r="C88" s="7"/>
      <c r="D88" s="7"/>
      <c r="E88" s="7"/>
      <c r="F88" s="17"/>
      <c r="G88" s="7"/>
      <c r="H88" s="7"/>
      <c r="I88" s="7"/>
      <c r="J88" s="16"/>
      <c r="K88" s="7"/>
      <c r="L88" s="25"/>
      <c r="M88" s="7"/>
      <c r="N88" s="7"/>
      <c r="O88" s="7"/>
      <c r="P88" s="7"/>
      <c r="Q88" s="7"/>
      <c r="R88" s="7"/>
      <c r="S88" s="7"/>
    </row>
    <row r="89" spans="1:19" s="1" customFormat="1" ht="19.5" customHeight="1" x14ac:dyDescent="0.25">
      <c r="A89" s="94" t="s">
        <v>60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4"/>
      <c r="M89" s="15"/>
      <c r="N89" s="15"/>
      <c r="O89" s="7"/>
      <c r="P89" s="7"/>
      <c r="Q89" s="7"/>
      <c r="R89" s="7"/>
      <c r="S89" s="7"/>
    </row>
    <row r="90" spans="1:19" s="1" customFormat="1" ht="35.1" customHeight="1" x14ac:dyDescent="0.25">
      <c r="A90" s="124" t="s">
        <v>46</v>
      </c>
      <c r="B90" s="66" t="s">
        <v>131</v>
      </c>
      <c r="C90" s="66" t="s">
        <v>131</v>
      </c>
      <c r="D90" s="66" t="s">
        <v>131</v>
      </c>
      <c r="E90" s="66" t="s">
        <v>131</v>
      </c>
      <c r="F90" s="66" t="s">
        <v>131</v>
      </c>
      <c r="G90" s="66" t="s">
        <v>131</v>
      </c>
      <c r="H90" s="66" t="s">
        <v>132</v>
      </c>
      <c r="I90" s="66" t="s">
        <v>132</v>
      </c>
      <c r="J90" s="66" t="s">
        <v>132</v>
      </c>
      <c r="K90" s="66" t="s">
        <v>132</v>
      </c>
      <c r="L90" s="25"/>
      <c r="M90" s="7"/>
      <c r="N90" s="7"/>
      <c r="O90" s="7"/>
      <c r="P90" s="7"/>
      <c r="Q90" s="7"/>
      <c r="R90" s="7"/>
      <c r="S90" s="7"/>
    </row>
    <row r="91" spans="1:19" s="1" customFormat="1" ht="20.100000000000001" customHeight="1" x14ac:dyDescent="0.25">
      <c r="A91" s="120" t="s">
        <v>45</v>
      </c>
      <c r="B91" s="48" t="s">
        <v>53</v>
      </c>
      <c r="C91" s="48" t="s">
        <v>53</v>
      </c>
      <c r="D91" s="48" t="s">
        <v>53</v>
      </c>
      <c r="E91" s="48" t="s">
        <v>53</v>
      </c>
      <c r="F91" s="48" t="s">
        <v>53</v>
      </c>
      <c r="G91" s="48" t="s">
        <v>53</v>
      </c>
      <c r="H91" s="48" t="s">
        <v>53</v>
      </c>
      <c r="I91" s="48" t="s">
        <v>53</v>
      </c>
      <c r="J91" s="48" t="s">
        <v>53</v>
      </c>
      <c r="K91" s="48" t="s">
        <v>53</v>
      </c>
      <c r="L91" s="25"/>
      <c r="M91" s="15"/>
      <c r="N91" s="7"/>
      <c r="O91" s="7"/>
      <c r="P91" s="7"/>
      <c r="Q91" s="7"/>
      <c r="R91" s="7"/>
      <c r="S91" s="7"/>
    </row>
    <row r="92" spans="1:19" s="1" customFormat="1" ht="20.100000000000001" customHeight="1" x14ac:dyDescent="0.25">
      <c r="A92" s="121" t="s">
        <v>54</v>
      </c>
      <c r="B92" s="50">
        <v>1</v>
      </c>
      <c r="C92" s="50">
        <v>1</v>
      </c>
      <c r="D92" s="50">
        <v>1</v>
      </c>
      <c r="E92" s="50">
        <v>1</v>
      </c>
      <c r="F92" s="50">
        <v>1</v>
      </c>
      <c r="G92" s="50">
        <v>1</v>
      </c>
      <c r="H92" s="50">
        <v>1</v>
      </c>
      <c r="I92" s="50">
        <v>1</v>
      </c>
      <c r="J92" s="50">
        <v>1</v>
      </c>
      <c r="K92" s="50">
        <v>1</v>
      </c>
      <c r="L92" s="24"/>
      <c r="M92" s="15"/>
      <c r="N92" s="7"/>
      <c r="O92" s="7"/>
      <c r="P92" s="7"/>
      <c r="Q92" s="7"/>
      <c r="R92" s="7"/>
      <c r="S92" s="7"/>
    </row>
    <row r="93" spans="1:19" s="1" customFormat="1" ht="20.100000000000001" customHeight="1" x14ac:dyDescent="0.25">
      <c r="A93" s="124" t="s">
        <v>106</v>
      </c>
      <c r="B93" s="62" t="s">
        <v>44</v>
      </c>
      <c r="C93" s="62" t="s">
        <v>22</v>
      </c>
      <c r="D93" s="62" t="s">
        <v>23</v>
      </c>
      <c r="E93" s="62" t="s">
        <v>34</v>
      </c>
      <c r="F93" s="62" t="s">
        <v>35</v>
      </c>
      <c r="G93" s="62" t="s">
        <v>36</v>
      </c>
      <c r="H93" s="62" t="s">
        <v>21</v>
      </c>
      <c r="I93" s="62" t="s">
        <v>37</v>
      </c>
      <c r="J93" s="62" t="s">
        <v>24</v>
      </c>
      <c r="K93" s="62" t="s">
        <v>24</v>
      </c>
      <c r="L93" s="21"/>
      <c r="M93" s="38"/>
      <c r="N93" s="7"/>
      <c r="O93" s="7"/>
      <c r="P93" s="7"/>
      <c r="Q93" s="7"/>
      <c r="R93" s="7"/>
      <c r="S93" s="7"/>
    </row>
    <row r="94" spans="1:19" s="1" customFormat="1" ht="20.100000000000001" customHeight="1" x14ac:dyDescent="0.25">
      <c r="A94" s="130" t="s">
        <v>57</v>
      </c>
      <c r="B94" s="51"/>
      <c r="C94" s="51">
        <v>0.85902777777777783</v>
      </c>
      <c r="D94" s="51">
        <v>0.88194444444444453</v>
      </c>
      <c r="E94" s="51">
        <v>0.90069444444444446</v>
      </c>
      <c r="F94" s="51">
        <v>0.94236111111111109</v>
      </c>
      <c r="G94" s="51">
        <v>0.98402777777777783</v>
      </c>
      <c r="H94" s="51">
        <v>2.5694444444444447E-2</v>
      </c>
      <c r="I94" s="51">
        <v>6.7361111111111108E-2</v>
      </c>
      <c r="J94" s="51">
        <v>0.15069444444444444</v>
      </c>
      <c r="K94" s="51"/>
      <c r="L94" s="29"/>
      <c r="M94" s="23"/>
      <c r="N94" s="7"/>
      <c r="O94" s="7"/>
      <c r="P94" s="7"/>
      <c r="Q94" s="7"/>
      <c r="R94" s="7"/>
      <c r="S94" s="7"/>
    </row>
    <row r="95" spans="1:19" s="1" customFormat="1" ht="20.100000000000001" customHeight="1" x14ac:dyDescent="0.25">
      <c r="A95" s="123" t="s">
        <v>1</v>
      </c>
      <c r="B95" s="54">
        <v>0.84513888888888899</v>
      </c>
      <c r="C95" s="54">
        <f>C94+"00:04"</f>
        <v>0.8618055555555556</v>
      </c>
      <c r="D95" s="54">
        <f>D94+"00:04"</f>
        <v>0.8847222222222223</v>
      </c>
      <c r="E95" s="54">
        <f>E94+"00:04"</f>
        <v>0.90347222222222223</v>
      </c>
      <c r="F95" s="54">
        <f t="shared" ref="F95:J95" si="17">F94+"00:04"</f>
        <v>0.94513888888888886</v>
      </c>
      <c r="G95" s="54">
        <f t="shared" si="17"/>
        <v>0.9868055555555556</v>
      </c>
      <c r="H95" s="54">
        <f t="shared" si="17"/>
        <v>2.8472222222222225E-2</v>
      </c>
      <c r="I95" s="54">
        <f t="shared" si="17"/>
        <v>7.013888888888889E-2</v>
      </c>
      <c r="J95" s="54">
        <f t="shared" si="17"/>
        <v>0.1534722222222222</v>
      </c>
      <c r="K95" s="59">
        <f>MOD(K101-TIME(0,17,0),1)</f>
        <v>0.14999999999999997</v>
      </c>
      <c r="L95" s="29"/>
      <c r="M95" s="23"/>
      <c r="N95" s="7"/>
      <c r="O95" s="7"/>
      <c r="P95" s="7"/>
      <c r="Q95" s="7"/>
      <c r="R95" s="7"/>
      <c r="S95" s="7"/>
    </row>
    <row r="96" spans="1:19" s="1" customFormat="1" ht="20.100000000000001" customHeight="1" x14ac:dyDescent="0.25">
      <c r="A96" s="123" t="s">
        <v>10</v>
      </c>
      <c r="B96" s="84"/>
      <c r="C96" s="54">
        <f>C95+"0:05"</f>
        <v>0.86527777777777781</v>
      </c>
      <c r="D96" s="54">
        <f>D95+"0:05"</f>
        <v>0.88819444444444451</v>
      </c>
      <c r="E96" s="54">
        <f>E95+"0:05"</f>
        <v>0.90694444444444444</v>
      </c>
      <c r="F96" s="54">
        <f t="shared" ref="F96:J96" si="18">F95+"0:05"</f>
        <v>0.94861111111111107</v>
      </c>
      <c r="G96" s="54">
        <f t="shared" si="18"/>
        <v>0.99027777777777781</v>
      </c>
      <c r="H96" s="54">
        <f t="shared" si="18"/>
        <v>3.1944444444444449E-2</v>
      </c>
      <c r="I96" s="54">
        <f t="shared" si="18"/>
        <v>7.3611111111111113E-2</v>
      </c>
      <c r="J96" s="54">
        <f t="shared" si="18"/>
        <v>0.15694444444444441</v>
      </c>
      <c r="K96" s="54"/>
      <c r="L96" s="29"/>
      <c r="M96" s="23"/>
      <c r="N96" s="7"/>
      <c r="O96" s="7"/>
      <c r="P96" s="7"/>
      <c r="Q96" s="7"/>
      <c r="R96" s="7"/>
      <c r="S96" s="7"/>
    </row>
    <row r="97" spans="1:19" s="1" customFormat="1" ht="20.100000000000001" customHeight="1" x14ac:dyDescent="0.25">
      <c r="A97" s="123" t="s">
        <v>11</v>
      </c>
      <c r="B97" s="84"/>
      <c r="C97" s="54">
        <f t="shared" ref="C97:E98" si="19">C96+"0:04"</f>
        <v>0.86805555555555558</v>
      </c>
      <c r="D97" s="54">
        <f t="shared" si="19"/>
        <v>0.89097222222222228</v>
      </c>
      <c r="E97" s="54">
        <f t="shared" si="19"/>
        <v>0.90972222222222221</v>
      </c>
      <c r="F97" s="54">
        <f t="shared" ref="F97:J98" si="20">F96+"0:04"</f>
        <v>0.95138888888888884</v>
      </c>
      <c r="G97" s="54">
        <f t="shared" si="20"/>
        <v>0.99305555555555558</v>
      </c>
      <c r="H97" s="54">
        <f t="shared" si="20"/>
        <v>3.4722222222222224E-2</v>
      </c>
      <c r="I97" s="54">
        <f t="shared" si="20"/>
        <v>7.6388888888888895E-2</v>
      </c>
      <c r="J97" s="54">
        <f t="shared" si="20"/>
        <v>0.15972222222222218</v>
      </c>
      <c r="K97" s="54"/>
      <c r="L97" s="29"/>
      <c r="M97" s="23"/>
      <c r="N97" s="7"/>
      <c r="O97" s="7"/>
      <c r="P97" s="7"/>
      <c r="Q97" s="7"/>
      <c r="R97" s="7"/>
      <c r="S97" s="7"/>
    </row>
    <row r="98" spans="1:19" s="1" customFormat="1" ht="20.100000000000001" customHeight="1" x14ac:dyDescent="0.25">
      <c r="A98" s="123" t="s">
        <v>12</v>
      </c>
      <c r="B98" s="54">
        <f>B95+"0:13"</f>
        <v>0.85416666666666674</v>
      </c>
      <c r="C98" s="54">
        <f t="shared" si="19"/>
        <v>0.87083333333333335</v>
      </c>
      <c r="D98" s="54">
        <f t="shared" si="19"/>
        <v>0.89375000000000004</v>
      </c>
      <c r="E98" s="54">
        <f t="shared" si="19"/>
        <v>0.91249999999999998</v>
      </c>
      <c r="F98" s="54">
        <f t="shared" si="20"/>
        <v>0.95416666666666661</v>
      </c>
      <c r="G98" s="54">
        <f t="shared" si="20"/>
        <v>0.99583333333333335</v>
      </c>
      <c r="H98" s="54">
        <f t="shared" si="20"/>
        <v>3.7499999999999999E-2</v>
      </c>
      <c r="I98" s="54">
        <f t="shared" si="20"/>
        <v>7.9166666666666677E-2</v>
      </c>
      <c r="J98" s="54">
        <f t="shared" si="20"/>
        <v>0.16249999999999995</v>
      </c>
      <c r="K98" s="54"/>
      <c r="L98" s="29"/>
      <c r="M98" s="23"/>
      <c r="N98" s="7"/>
      <c r="O98" s="7"/>
      <c r="P98" s="7"/>
      <c r="Q98" s="7"/>
      <c r="R98" s="7"/>
      <c r="S98" s="7"/>
    </row>
    <row r="99" spans="1:19" s="1" customFormat="1" ht="20.100000000000001" customHeight="1" x14ac:dyDescent="0.25">
      <c r="A99" s="123" t="s">
        <v>13</v>
      </c>
      <c r="B99" s="54">
        <f>B98+"0:6"</f>
        <v>0.85833333333333339</v>
      </c>
      <c r="C99" s="54">
        <f>C98+"0:06"</f>
        <v>0.875</v>
      </c>
      <c r="D99" s="54">
        <f>D98+"0:06"</f>
        <v>0.8979166666666667</v>
      </c>
      <c r="E99" s="54">
        <f>E98+"0:06"</f>
        <v>0.91666666666666663</v>
      </c>
      <c r="F99" s="54">
        <f t="shared" ref="F99:J99" si="21">F98+"0:06"</f>
        <v>0.95833333333333326</v>
      </c>
      <c r="G99" s="54">
        <f t="shared" si="21"/>
        <v>1</v>
      </c>
      <c r="H99" s="54">
        <f t="shared" si="21"/>
        <v>4.1666666666666664E-2</v>
      </c>
      <c r="I99" s="54">
        <f t="shared" si="21"/>
        <v>8.3333333333333343E-2</v>
      </c>
      <c r="J99" s="54">
        <f t="shared" si="21"/>
        <v>0.16666666666666663</v>
      </c>
      <c r="K99" s="54"/>
      <c r="L99" s="29"/>
      <c r="M99" s="23"/>
      <c r="N99" s="7"/>
      <c r="O99" s="7"/>
      <c r="P99" s="7"/>
      <c r="Q99" s="7"/>
      <c r="R99" s="7"/>
      <c r="S99" s="7"/>
    </row>
    <row r="100" spans="1:19" s="1" customFormat="1" ht="20.100000000000001" customHeight="1" x14ac:dyDescent="0.25">
      <c r="A100" s="123" t="s">
        <v>14</v>
      </c>
      <c r="B100" s="54">
        <f>B99+"0:7"</f>
        <v>0.86319444444444449</v>
      </c>
      <c r="C100" s="54">
        <f>C99+"0:07"</f>
        <v>0.87986111111111109</v>
      </c>
      <c r="D100" s="54">
        <f>D99+"0:07"</f>
        <v>0.90277777777777779</v>
      </c>
      <c r="E100" s="54">
        <f>E99+"0:07"</f>
        <v>0.92152777777777772</v>
      </c>
      <c r="F100" s="54">
        <f t="shared" ref="F100:J100" si="22">F99+"0:07"</f>
        <v>0.96319444444444435</v>
      </c>
      <c r="G100" s="54">
        <f t="shared" si="22"/>
        <v>1.0048611111111112</v>
      </c>
      <c r="H100" s="54">
        <f t="shared" si="22"/>
        <v>4.6527777777777779E-2</v>
      </c>
      <c r="I100" s="54">
        <f t="shared" si="22"/>
        <v>8.819444444444445E-2</v>
      </c>
      <c r="J100" s="54">
        <f t="shared" si="22"/>
        <v>0.17152777777777775</v>
      </c>
      <c r="K100" s="54"/>
      <c r="L100" s="29"/>
      <c r="M100" s="23"/>
      <c r="N100" s="7"/>
      <c r="O100" s="7"/>
      <c r="P100" s="7"/>
      <c r="Q100" s="7"/>
      <c r="R100" s="7"/>
      <c r="S100" s="7"/>
    </row>
    <row r="101" spans="1:19" s="1" customFormat="1" ht="20.100000000000001" customHeight="1" x14ac:dyDescent="0.25">
      <c r="A101" s="123" t="s">
        <v>15</v>
      </c>
      <c r="B101" s="54">
        <f>B100+"0:6"</f>
        <v>0.86736111111111114</v>
      </c>
      <c r="C101" s="54">
        <f>C100+"0:06"</f>
        <v>0.88402777777777775</v>
      </c>
      <c r="D101" s="54">
        <f>D100+"0:06"</f>
        <v>0.90694444444444444</v>
      </c>
      <c r="E101" s="54">
        <f>E100+"0:06"</f>
        <v>0.92569444444444438</v>
      </c>
      <c r="F101" s="54">
        <f t="shared" ref="F101:J101" si="23">F100+"0:06"</f>
        <v>0.96736111111111101</v>
      </c>
      <c r="G101" s="54">
        <f t="shared" si="23"/>
        <v>1.0090277777777779</v>
      </c>
      <c r="H101" s="54">
        <f t="shared" si="23"/>
        <v>5.0694444444444445E-2</v>
      </c>
      <c r="I101" s="54">
        <f t="shared" si="23"/>
        <v>9.2361111111111116E-2</v>
      </c>
      <c r="J101" s="54">
        <f t="shared" si="23"/>
        <v>0.17569444444444443</v>
      </c>
      <c r="K101" s="59">
        <f>MOD(K107-TIME(0,19,0),1)</f>
        <v>0.16180555555555554</v>
      </c>
      <c r="L101" s="29"/>
      <c r="M101" s="23"/>
      <c r="N101" s="7"/>
      <c r="O101" s="7"/>
      <c r="P101" s="7"/>
      <c r="Q101" s="7"/>
      <c r="R101" s="7"/>
      <c r="S101" s="7"/>
    </row>
    <row r="102" spans="1:19" s="1" customFormat="1" ht="20.100000000000001" customHeight="1" x14ac:dyDescent="0.25">
      <c r="A102" s="123" t="s">
        <v>16</v>
      </c>
      <c r="B102" s="84"/>
      <c r="C102" s="54">
        <f>C101+"0:04"</f>
        <v>0.88680555555555551</v>
      </c>
      <c r="D102" s="54">
        <f>D101+"0:04"</f>
        <v>0.90972222222222221</v>
      </c>
      <c r="E102" s="54">
        <f>E101+"0:04"</f>
        <v>0.92847222222222214</v>
      </c>
      <c r="F102" s="54">
        <f t="shared" ref="F102:J102" si="24">F101+"0:04"</f>
        <v>0.97013888888888877</v>
      </c>
      <c r="G102" s="54">
        <f t="shared" si="24"/>
        <v>1.0118055555555556</v>
      </c>
      <c r="H102" s="54">
        <f t="shared" si="24"/>
        <v>5.347222222222222E-2</v>
      </c>
      <c r="I102" s="54">
        <f t="shared" si="24"/>
        <v>9.5138888888888898E-2</v>
      </c>
      <c r="J102" s="54">
        <f t="shared" si="24"/>
        <v>0.1784722222222222</v>
      </c>
      <c r="K102" s="54"/>
      <c r="L102" s="29"/>
      <c r="M102" s="23"/>
      <c r="N102" s="7"/>
      <c r="O102" s="7"/>
      <c r="P102" s="7"/>
      <c r="Q102" s="7"/>
      <c r="R102" s="7"/>
      <c r="S102" s="7"/>
    </row>
    <row r="103" spans="1:19" s="1" customFormat="1" ht="20.100000000000001" customHeight="1" x14ac:dyDescent="0.25">
      <c r="A103" s="123" t="s">
        <v>17</v>
      </c>
      <c r="B103" s="84"/>
      <c r="C103" s="54">
        <f t="shared" ref="C103:E104" si="25">C102+"0:05"</f>
        <v>0.89027777777777772</v>
      </c>
      <c r="D103" s="54">
        <f t="shared" si="25"/>
        <v>0.91319444444444442</v>
      </c>
      <c r="E103" s="54">
        <f t="shared" si="25"/>
        <v>0.93194444444444435</v>
      </c>
      <c r="F103" s="54">
        <f t="shared" ref="F103:J104" si="26">F102+"0:05"</f>
        <v>0.97361111111111098</v>
      </c>
      <c r="G103" s="54">
        <f t="shared" si="26"/>
        <v>1.0152777777777779</v>
      </c>
      <c r="H103" s="54">
        <f t="shared" si="26"/>
        <v>5.6944444444444443E-2</v>
      </c>
      <c r="I103" s="54">
        <f t="shared" si="26"/>
        <v>9.8611111111111122E-2</v>
      </c>
      <c r="J103" s="54">
        <f t="shared" si="26"/>
        <v>0.18194444444444441</v>
      </c>
      <c r="K103" s="54"/>
      <c r="L103" s="29"/>
      <c r="M103" s="23"/>
      <c r="N103" s="7"/>
      <c r="O103" s="7"/>
      <c r="P103" s="7"/>
      <c r="Q103" s="7"/>
      <c r="R103" s="7"/>
      <c r="S103" s="7"/>
    </row>
    <row r="104" spans="1:19" s="1" customFormat="1" ht="20.100000000000001" customHeight="1" x14ac:dyDescent="0.25">
      <c r="A104" s="123" t="s">
        <v>18</v>
      </c>
      <c r="B104" s="84"/>
      <c r="C104" s="54">
        <f t="shared" si="25"/>
        <v>0.89374999999999993</v>
      </c>
      <c r="D104" s="54">
        <f t="shared" si="25"/>
        <v>0.91666666666666663</v>
      </c>
      <c r="E104" s="54">
        <f t="shared" si="25"/>
        <v>0.93541666666666656</v>
      </c>
      <c r="F104" s="54">
        <f t="shared" si="26"/>
        <v>0.97708333333333319</v>
      </c>
      <c r="G104" s="54">
        <f t="shared" si="26"/>
        <v>1.0187500000000003</v>
      </c>
      <c r="H104" s="54">
        <f t="shared" si="26"/>
        <v>6.0416666666666667E-2</v>
      </c>
      <c r="I104" s="54">
        <f t="shared" si="26"/>
        <v>0.10208333333333335</v>
      </c>
      <c r="J104" s="54">
        <f t="shared" si="26"/>
        <v>0.18541666666666662</v>
      </c>
      <c r="K104" s="54"/>
      <c r="L104" s="29"/>
      <c r="M104" s="23"/>
      <c r="N104" s="7"/>
      <c r="O104" s="7"/>
      <c r="P104" s="7"/>
      <c r="Q104" s="7"/>
      <c r="R104" s="7"/>
      <c r="S104" s="7"/>
    </row>
    <row r="105" spans="1:19" s="1" customFormat="1" ht="20.100000000000001" customHeight="1" x14ac:dyDescent="0.25">
      <c r="A105" s="132" t="s">
        <v>122</v>
      </c>
      <c r="B105" s="56">
        <f>B101+"0:18"</f>
        <v>0.87986111111111109</v>
      </c>
      <c r="C105" s="56">
        <f>C104+"0:04"</f>
        <v>0.8965277777777777</v>
      </c>
      <c r="D105" s="56">
        <f t="shared" ref="D105:J105" si="27">D104+"0:04"</f>
        <v>0.9194444444444444</v>
      </c>
      <c r="E105" s="56">
        <f t="shared" si="27"/>
        <v>0.93819444444444433</v>
      </c>
      <c r="F105" s="56">
        <f t="shared" si="27"/>
        <v>0.97986111111111096</v>
      </c>
      <c r="G105" s="56">
        <f t="shared" si="27"/>
        <v>1.021527777777778</v>
      </c>
      <c r="H105" s="56">
        <f t="shared" si="27"/>
        <v>6.3194444444444442E-2</v>
      </c>
      <c r="I105" s="56">
        <f t="shared" si="27"/>
        <v>0.10486111111111113</v>
      </c>
      <c r="J105" s="56">
        <f t="shared" si="27"/>
        <v>0.18819444444444439</v>
      </c>
      <c r="K105" s="54"/>
      <c r="L105" s="29"/>
      <c r="M105" s="23"/>
      <c r="N105" s="7"/>
      <c r="O105" s="7"/>
      <c r="P105" s="7"/>
      <c r="Q105" s="7"/>
      <c r="R105" s="7"/>
      <c r="S105" s="7"/>
    </row>
    <row r="106" spans="1:19" s="1" customFormat="1" ht="20.100000000000001" customHeight="1" x14ac:dyDescent="0.25">
      <c r="A106" s="132" t="s">
        <v>123</v>
      </c>
      <c r="B106" s="54">
        <f>B105+"0:01"</f>
        <v>0.88055555555555554</v>
      </c>
      <c r="C106" s="54">
        <f>C105+"0:01"</f>
        <v>0.89722222222222214</v>
      </c>
      <c r="D106" s="54">
        <f t="shared" ref="D106:J106" si="28">D105+"0:01"</f>
        <v>0.92013888888888884</v>
      </c>
      <c r="E106" s="54">
        <f t="shared" si="28"/>
        <v>0.93888888888888877</v>
      </c>
      <c r="F106" s="54">
        <f t="shared" si="28"/>
        <v>0.9805555555555554</v>
      </c>
      <c r="G106" s="54">
        <f t="shared" si="28"/>
        <v>1.0222222222222226</v>
      </c>
      <c r="H106" s="54">
        <f t="shared" si="28"/>
        <v>6.3888888888888884E-2</v>
      </c>
      <c r="I106" s="54">
        <f t="shared" si="28"/>
        <v>0.10555555555555557</v>
      </c>
      <c r="J106" s="54">
        <f t="shared" si="28"/>
        <v>0.18888888888888883</v>
      </c>
      <c r="K106" s="54"/>
      <c r="L106" s="7"/>
      <c r="M106" s="23"/>
      <c r="N106" s="7"/>
      <c r="O106" s="7"/>
      <c r="P106" s="7"/>
      <c r="Q106" s="7"/>
      <c r="R106" s="7"/>
      <c r="S106" s="7"/>
    </row>
    <row r="107" spans="1:19" s="1" customFormat="1" ht="20.100000000000001" customHeight="1" x14ac:dyDescent="0.25">
      <c r="A107" s="123" t="s">
        <v>19</v>
      </c>
      <c r="B107" s="54">
        <f>B106+"0:06"</f>
        <v>0.88472222222222219</v>
      </c>
      <c r="C107" s="54">
        <f>C106+"0:06"</f>
        <v>0.9013888888888888</v>
      </c>
      <c r="D107" s="54">
        <f>D106+"0:06"</f>
        <v>0.92430555555555549</v>
      </c>
      <c r="E107" s="54">
        <f>E106+"0:06"</f>
        <v>0.94305555555555542</v>
      </c>
      <c r="F107" s="54">
        <f t="shared" ref="F107:J107" si="29">F106+"0:06"</f>
        <v>0.98472222222222205</v>
      </c>
      <c r="G107" s="54">
        <f t="shared" si="29"/>
        <v>1.0263888888888892</v>
      </c>
      <c r="H107" s="54">
        <f t="shared" si="29"/>
        <v>6.805555555555555E-2</v>
      </c>
      <c r="I107" s="54">
        <f t="shared" si="29"/>
        <v>0.10972222222222223</v>
      </c>
      <c r="J107" s="54">
        <f t="shared" si="29"/>
        <v>0.19305555555555551</v>
      </c>
      <c r="K107" s="54">
        <f>MOD(K108-TIME(0,8,0),1)</f>
        <v>0.17499999999999999</v>
      </c>
      <c r="L107" s="7"/>
      <c r="M107" s="23"/>
      <c r="N107" s="7"/>
      <c r="O107" s="7"/>
      <c r="P107" s="7"/>
      <c r="Q107" s="7"/>
      <c r="R107" s="7"/>
      <c r="S107" s="7"/>
    </row>
    <row r="108" spans="1:19" s="1" customFormat="1" ht="20.100000000000001" customHeight="1" x14ac:dyDescent="0.25">
      <c r="A108" s="123" t="s">
        <v>20</v>
      </c>
      <c r="B108" s="54">
        <f>B107+"0:08"</f>
        <v>0.89027777777777772</v>
      </c>
      <c r="C108" s="54">
        <f>C107+"0:08"</f>
        <v>0.90694444444444433</v>
      </c>
      <c r="D108" s="54">
        <f>D107+"0:08"</f>
        <v>0.92986111111111103</v>
      </c>
      <c r="E108" s="54">
        <f>E107+"0:08"</f>
        <v>0.94861111111111096</v>
      </c>
      <c r="F108" s="54">
        <f t="shared" ref="F108:J108" si="30">F107+"0:08"</f>
        <v>0.99027777777777759</v>
      </c>
      <c r="G108" s="54">
        <f t="shared" si="30"/>
        <v>1.0319444444444448</v>
      </c>
      <c r="H108" s="54">
        <f t="shared" si="30"/>
        <v>7.3611111111111099E-2</v>
      </c>
      <c r="I108" s="54">
        <f t="shared" si="30"/>
        <v>0.11527777777777778</v>
      </c>
      <c r="J108" s="54">
        <f t="shared" si="30"/>
        <v>0.19861111111111107</v>
      </c>
      <c r="K108" s="54">
        <v>0.18055555555555555</v>
      </c>
      <c r="L108" s="7"/>
      <c r="M108" s="23"/>
      <c r="N108" s="7"/>
      <c r="O108" s="7"/>
      <c r="P108" s="7"/>
      <c r="Q108" s="7"/>
      <c r="R108" s="7"/>
      <c r="S108" s="7"/>
    </row>
    <row r="109" spans="1:19" s="1" customFormat="1" ht="20.100000000000001" customHeight="1" x14ac:dyDescent="0.25">
      <c r="A109" s="133" t="s">
        <v>129</v>
      </c>
      <c r="B109" s="61">
        <f>B108+"0:04"</f>
        <v>0.89305555555555549</v>
      </c>
      <c r="C109" s="61">
        <f>C108+"0:04"</f>
        <v>0.9097222222222221</v>
      </c>
      <c r="D109" s="61">
        <f>D108+"0:04"</f>
        <v>0.9326388888888888</v>
      </c>
      <c r="E109" s="61">
        <f>E108+"0:04"</f>
        <v>0.95138888888888873</v>
      </c>
      <c r="F109" s="61">
        <f t="shared" ref="F109:J109" si="31">F108+"0:04"</f>
        <v>0.99305555555555536</v>
      </c>
      <c r="G109" s="61">
        <f t="shared" si="31"/>
        <v>1.0347222222222225</v>
      </c>
      <c r="H109" s="61">
        <f t="shared" si="31"/>
        <v>7.6388888888888881E-2</v>
      </c>
      <c r="I109" s="61">
        <f t="shared" si="31"/>
        <v>0.11805555555555557</v>
      </c>
      <c r="J109" s="61">
        <f t="shared" si="31"/>
        <v>0.20138888888888884</v>
      </c>
      <c r="K109" s="97"/>
      <c r="L109" s="29"/>
      <c r="M109" s="23"/>
      <c r="N109" s="7"/>
      <c r="O109" s="7"/>
      <c r="P109" s="7"/>
      <c r="Q109" s="7"/>
      <c r="R109" s="7"/>
      <c r="S109" s="7"/>
    </row>
    <row r="110" spans="1:19" s="1" customFormat="1" ht="20.100000000000001" customHeight="1" x14ac:dyDescent="0.25">
      <c r="A110" s="124" t="s">
        <v>8</v>
      </c>
      <c r="B110" s="90"/>
      <c r="C110" s="62" t="s">
        <v>52</v>
      </c>
      <c r="D110" s="62" t="s">
        <v>52</v>
      </c>
      <c r="E110" s="62" t="s">
        <v>52</v>
      </c>
      <c r="F110" s="62" t="s">
        <v>52</v>
      </c>
      <c r="G110" s="62" t="s">
        <v>52</v>
      </c>
      <c r="H110" s="62" t="s">
        <v>52</v>
      </c>
      <c r="I110" s="62" t="s">
        <v>52</v>
      </c>
      <c r="J110" s="62" t="s">
        <v>52</v>
      </c>
      <c r="K110" s="115" t="s">
        <v>102</v>
      </c>
      <c r="L110" s="116"/>
      <c r="M110" s="117"/>
      <c r="N110" s="7"/>
      <c r="O110" s="7"/>
      <c r="P110" s="7"/>
      <c r="Q110" s="7"/>
      <c r="R110" s="7"/>
      <c r="S110" s="7"/>
    </row>
    <row r="111" spans="1:19" s="1" customFormat="1" ht="20.100000000000001" customHeight="1" x14ac:dyDescent="0.25">
      <c r="A111" s="91"/>
      <c r="B111" s="92"/>
      <c r="C111" s="92"/>
      <c r="D111" s="92"/>
      <c r="E111" s="92"/>
      <c r="F111" s="92"/>
      <c r="G111" s="92"/>
      <c r="H111" s="92"/>
      <c r="I111" s="92"/>
      <c r="J111" s="92"/>
      <c r="L111" s="29"/>
      <c r="M111" s="23"/>
      <c r="N111" s="7"/>
      <c r="O111" s="7"/>
      <c r="P111" s="7"/>
      <c r="Q111" s="7"/>
      <c r="R111" s="7"/>
      <c r="S111" s="7"/>
    </row>
    <row r="112" spans="1:19" s="1" customFormat="1" ht="20.100000000000001" customHeight="1" x14ac:dyDescent="0.25">
      <c r="A112" s="72"/>
      <c r="B112" s="49"/>
      <c r="C112" s="49"/>
      <c r="D112" s="49"/>
      <c r="E112" s="49"/>
      <c r="F112" s="49"/>
      <c r="G112" s="49"/>
      <c r="H112" s="49"/>
      <c r="I112" s="49"/>
      <c r="J112" s="49"/>
      <c r="K112" s="65"/>
      <c r="L112" s="24"/>
      <c r="M112" s="15"/>
      <c r="N112" s="7"/>
      <c r="O112" s="7"/>
      <c r="P112" s="7"/>
      <c r="Q112" s="7"/>
      <c r="R112" s="7"/>
      <c r="S112" s="7"/>
    </row>
    <row r="113" spans="1:19" s="1" customFormat="1" ht="20.100000000000001" customHeight="1" x14ac:dyDescent="0.25">
      <c r="A113" s="25"/>
      <c r="B113" s="7"/>
      <c r="C113" s="7"/>
      <c r="D113" s="7"/>
      <c r="E113" s="7"/>
      <c r="F113" s="15"/>
      <c r="G113" s="15"/>
      <c r="H113" s="15"/>
      <c r="I113" s="15"/>
      <c r="J113" s="15"/>
      <c r="K113" s="7"/>
      <c r="L113" s="24"/>
      <c r="M113" s="15"/>
      <c r="N113" s="7"/>
      <c r="O113" s="7"/>
      <c r="P113" s="7"/>
      <c r="Q113" s="7"/>
      <c r="R113" s="7"/>
      <c r="S113" s="7"/>
    </row>
    <row r="114" spans="1:19" s="1" customFormat="1" ht="15.6" x14ac:dyDescent="0.25">
      <c r="A114" s="26" t="s">
        <v>114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7"/>
      <c r="M114" s="7"/>
      <c r="N114" s="7"/>
      <c r="O114" s="7"/>
      <c r="P114" s="7"/>
      <c r="Q114" s="7"/>
      <c r="R114" s="7"/>
      <c r="S114" s="7"/>
    </row>
    <row r="115" spans="1:19" s="1" customFormat="1" ht="19.5" customHeight="1" x14ac:dyDescent="0.25">
      <c r="A115" s="94" t="s">
        <v>58</v>
      </c>
      <c r="B115" s="22"/>
      <c r="C115" s="22"/>
      <c r="D115" s="22"/>
      <c r="E115" s="22"/>
      <c r="F115" s="22"/>
      <c r="G115" s="22"/>
      <c r="H115" s="22"/>
      <c r="I115" s="22"/>
      <c r="J115" s="15"/>
      <c r="K115" s="32"/>
      <c r="L115" s="7"/>
      <c r="M115" s="7"/>
      <c r="N115" s="7"/>
      <c r="O115" s="7"/>
      <c r="P115" s="7"/>
      <c r="Q115" s="7"/>
      <c r="R115" s="7"/>
      <c r="S115" s="7"/>
    </row>
    <row r="116" spans="1:19" s="1" customFormat="1" ht="35.1" customHeight="1" x14ac:dyDescent="0.25">
      <c r="A116" s="124" t="s">
        <v>46</v>
      </c>
      <c r="B116" s="98" t="s">
        <v>131</v>
      </c>
      <c r="C116" s="66" t="s">
        <v>131</v>
      </c>
      <c r="D116" s="66" t="s">
        <v>131</v>
      </c>
      <c r="E116" s="66" t="s">
        <v>131</v>
      </c>
      <c r="F116" s="66" t="s">
        <v>131</v>
      </c>
      <c r="G116" s="66" t="s">
        <v>131</v>
      </c>
      <c r="H116" s="66" t="s">
        <v>131</v>
      </c>
      <c r="I116" s="66" t="s">
        <v>132</v>
      </c>
      <c r="J116" s="15"/>
      <c r="K116" s="15"/>
      <c r="L116" s="7"/>
      <c r="M116" s="7"/>
      <c r="N116" s="7"/>
      <c r="O116" s="7"/>
      <c r="P116" s="7"/>
      <c r="Q116" s="7"/>
      <c r="R116" s="7"/>
      <c r="S116" s="7"/>
    </row>
    <row r="117" spans="1:19" s="1" customFormat="1" ht="20.100000000000001" customHeight="1" x14ac:dyDescent="0.25">
      <c r="A117" s="120" t="s">
        <v>45</v>
      </c>
      <c r="B117" s="48" t="s">
        <v>53</v>
      </c>
      <c r="C117" s="48" t="s">
        <v>53</v>
      </c>
      <c r="D117" s="48" t="s">
        <v>53</v>
      </c>
      <c r="E117" s="48" t="s">
        <v>53</v>
      </c>
      <c r="F117" s="48" t="s">
        <v>53</v>
      </c>
      <c r="G117" s="48" t="s">
        <v>53</v>
      </c>
      <c r="H117" s="48" t="s">
        <v>53</v>
      </c>
      <c r="I117" s="48" t="s">
        <v>53</v>
      </c>
      <c r="J117" s="15"/>
      <c r="K117" s="15"/>
      <c r="L117" s="7"/>
      <c r="M117" s="7"/>
      <c r="N117" s="7"/>
      <c r="O117" s="7"/>
      <c r="P117" s="7"/>
      <c r="Q117" s="7"/>
      <c r="R117" s="7"/>
      <c r="S117" s="7"/>
    </row>
    <row r="118" spans="1:19" s="1" customFormat="1" ht="20.100000000000001" customHeight="1" x14ac:dyDescent="0.25">
      <c r="A118" s="121" t="s">
        <v>54</v>
      </c>
      <c r="B118" s="50">
        <v>1</v>
      </c>
      <c r="C118" s="50">
        <v>1</v>
      </c>
      <c r="D118" s="50">
        <v>1</v>
      </c>
      <c r="E118" s="50">
        <v>1</v>
      </c>
      <c r="F118" s="50">
        <v>1</v>
      </c>
      <c r="G118" s="50">
        <v>1</v>
      </c>
      <c r="H118" s="50">
        <v>1</v>
      </c>
      <c r="I118" s="50">
        <v>1</v>
      </c>
      <c r="J118" s="15"/>
      <c r="K118" s="41"/>
    </row>
    <row r="119" spans="1:19" s="1" customFormat="1" ht="20.100000000000001" customHeight="1" x14ac:dyDescent="0.25">
      <c r="A119" s="124" t="s">
        <v>106</v>
      </c>
      <c r="B119" s="93" t="s">
        <v>25</v>
      </c>
      <c r="C119" s="93" t="s">
        <v>26</v>
      </c>
      <c r="D119" s="93" t="s">
        <v>38</v>
      </c>
      <c r="E119" s="93" t="s">
        <v>39</v>
      </c>
      <c r="F119" s="93" t="s">
        <v>40</v>
      </c>
      <c r="G119" s="93" t="s">
        <v>41</v>
      </c>
      <c r="H119" s="93" t="s">
        <v>42</v>
      </c>
      <c r="I119" s="93" t="s">
        <v>43</v>
      </c>
      <c r="J119" s="15"/>
      <c r="K119" s="41"/>
      <c r="L119" s="43"/>
      <c r="M119" s="43"/>
      <c r="N119" s="43"/>
      <c r="O119" s="43"/>
      <c r="P119" s="43"/>
      <c r="Q119" s="43"/>
      <c r="R119" s="43"/>
      <c r="S119" s="43"/>
    </row>
    <row r="120" spans="1:19" s="1" customFormat="1" ht="20.100000000000001" customHeight="1" x14ac:dyDescent="0.25">
      <c r="A120" s="134" t="s">
        <v>129</v>
      </c>
      <c r="B120" s="54">
        <v>0.81180555555555556</v>
      </c>
      <c r="C120" s="54">
        <v>0.82500000000000007</v>
      </c>
      <c r="D120" s="54">
        <v>0.8534722222222223</v>
      </c>
      <c r="E120" s="54">
        <v>0.8666666666666667</v>
      </c>
      <c r="F120" s="54">
        <v>0.88750000000000007</v>
      </c>
      <c r="G120" s="54">
        <v>0.9291666666666667</v>
      </c>
      <c r="H120" s="54">
        <v>0.97083333333333333</v>
      </c>
      <c r="I120" s="54">
        <v>1.2499999999999999E-2</v>
      </c>
      <c r="J120" s="15"/>
      <c r="K120" s="42"/>
      <c r="L120" s="40"/>
      <c r="M120" s="40"/>
      <c r="N120" s="40"/>
      <c r="O120" s="40"/>
      <c r="P120" s="40"/>
      <c r="Q120" s="40"/>
      <c r="R120" s="40"/>
      <c r="S120" s="40"/>
    </row>
    <row r="121" spans="1:19" s="1" customFormat="1" ht="20.100000000000001" customHeight="1" x14ac:dyDescent="0.25">
      <c r="A121" s="135" t="s">
        <v>20</v>
      </c>
      <c r="B121" s="54">
        <f t="shared" ref="B121" si="32">B120+"00:04"</f>
        <v>0.81458333333333333</v>
      </c>
      <c r="C121" s="54">
        <f t="shared" ref="C121" si="33">C120+"00:04"</f>
        <v>0.82777777777777783</v>
      </c>
      <c r="D121" s="54">
        <f t="shared" ref="D121" si="34">D120+"00:04"</f>
        <v>0.85625000000000007</v>
      </c>
      <c r="E121" s="54">
        <f t="shared" ref="E121" si="35">E120+"00:04"</f>
        <v>0.86944444444444446</v>
      </c>
      <c r="F121" s="54">
        <f t="shared" ref="F121" si="36">F120+"00:04"</f>
        <v>0.89027777777777783</v>
      </c>
      <c r="G121" s="54">
        <f t="shared" ref="G121" si="37">G120+"00:04"</f>
        <v>0.93194444444444446</v>
      </c>
      <c r="H121" s="54">
        <f t="shared" ref="H121" si="38">H120+"00:04"</f>
        <v>0.97361111111111109</v>
      </c>
      <c r="I121" s="54">
        <f t="shared" ref="I121" si="39">I120+"00:04"</f>
        <v>1.5277777777777777E-2</v>
      </c>
      <c r="J121" s="15"/>
      <c r="K121" s="42"/>
      <c r="L121" s="40"/>
      <c r="M121" s="40"/>
      <c r="N121" s="40"/>
      <c r="O121" s="40"/>
      <c r="P121" s="40"/>
      <c r="Q121" s="40"/>
      <c r="R121" s="40"/>
      <c r="S121" s="40"/>
    </row>
    <row r="122" spans="1:19" s="1" customFormat="1" ht="20.100000000000001" customHeight="1" x14ac:dyDescent="0.25">
      <c r="A122" s="134" t="s">
        <v>19</v>
      </c>
      <c r="B122" s="54">
        <f>B121+"0:06"</f>
        <v>0.81874999999999998</v>
      </c>
      <c r="C122" s="54">
        <f t="shared" ref="C122:I122" si="40">C121+"0:06"</f>
        <v>0.83194444444444449</v>
      </c>
      <c r="D122" s="54">
        <f t="shared" si="40"/>
        <v>0.86041666666666672</v>
      </c>
      <c r="E122" s="54">
        <f t="shared" si="40"/>
        <v>0.87361111111111112</v>
      </c>
      <c r="F122" s="54">
        <f t="shared" si="40"/>
        <v>0.89444444444444449</v>
      </c>
      <c r="G122" s="54">
        <f t="shared" si="40"/>
        <v>0.93611111111111112</v>
      </c>
      <c r="H122" s="54">
        <f t="shared" si="40"/>
        <v>0.97777777777777775</v>
      </c>
      <c r="I122" s="54">
        <f t="shared" si="40"/>
        <v>1.9444444444444445E-2</v>
      </c>
      <c r="J122" s="16"/>
      <c r="K122" s="42"/>
      <c r="L122" s="40"/>
      <c r="M122" s="40"/>
      <c r="N122" s="40"/>
      <c r="O122" s="40"/>
      <c r="P122" s="40"/>
      <c r="Q122" s="40"/>
      <c r="R122" s="40"/>
      <c r="S122" s="40"/>
    </row>
    <row r="123" spans="1:19" s="1" customFormat="1" ht="20.100000000000001" customHeight="1" x14ac:dyDescent="0.25">
      <c r="A123" s="136" t="s">
        <v>123</v>
      </c>
      <c r="B123" s="54">
        <f>B122+"0:05"</f>
        <v>0.82222222222222219</v>
      </c>
      <c r="C123" s="54">
        <f t="shared" ref="C123:I123" si="41">C122+"0:05"</f>
        <v>0.8354166666666667</v>
      </c>
      <c r="D123" s="54">
        <f t="shared" si="41"/>
        <v>0.86388888888888893</v>
      </c>
      <c r="E123" s="54">
        <f t="shared" si="41"/>
        <v>0.87708333333333333</v>
      </c>
      <c r="F123" s="54">
        <f t="shared" si="41"/>
        <v>0.8979166666666667</v>
      </c>
      <c r="G123" s="54">
        <f t="shared" si="41"/>
        <v>0.93958333333333333</v>
      </c>
      <c r="H123" s="54">
        <f t="shared" si="41"/>
        <v>0.98124999999999996</v>
      </c>
      <c r="I123" s="54">
        <f t="shared" si="41"/>
        <v>2.2916666666666669E-2</v>
      </c>
      <c r="J123" s="16"/>
      <c r="K123" s="42"/>
      <c r="L123" s="40"/>
      <c r="M123" s="40"/>
      <c r="N123" s="40"/>
      <c r="O123" s="40"/>
      <c r="P123" s="40"/>
      <c r="Q123" s="40"/>
      <c r="R123" s="40"/>
      <c r="S123" s="40"/>
    </row>
    <row r="124" spans="1:19" s="1" customFormat="1" ht="20.100000000000001" customHeight="1" x14ac:dyDescent="0.25">
      <c r="A124" s="137" t="s">
        <v>122</v>
      </c>
      <c r="B124" s="56">
        <f>B123+"0:01"</f>
        <v>0.82291666666666663</v>
      </c>
      <c r="C124" s="56">
        <f t="shared" ref="C124:I124" si="42">C123+"0:01"</f>
        <v>0.83611111111111114</v>
      </c>
      <c r="D124" s="56">
        <f t="shared" si="42"/>
        <v>0.86458333333333337</v>
      </c>
      <c r="E124" s="56">
        <f t="shared" si="42"/>
        <v>0.87777777777777777</v>
      </c>
      <c r="F124" s="56">
        <f t="shared" si="42"/>
        <v>0.89861111111111114</v>
      </c>
      <c r="G124" s="56">
        <f t="shared" si="42"/>
        <v>0.94027777777777777</v>
      </c>
      <c r="H124" s="56">
        <f t="shared" si="42"/>
        <v>0.9819444444444444</v>
      </c>
      <c r="I124" s="56">
        <f t="shared" si="42"/>
        <v>2.3611111111111114E-2</v>
      </c>
      <c r="J124" s="16"/>
      <c r="K124" s="42"/>
      <c r="L124" s="40"/>
      <c r="M124" s="40"/>
      <c r="N124" s="40"/>
      <c r="O124" s="40"/>
      <c r="P124" s="40"/>
      <c r="Q124" s="40"/>
      <c r="R124" s="40"/>
      <c r="S124" s="40"/>
    </row>
    <row r="125" spans="1:19" s="1" customFormat="1" ht="20.100000000000001" customHeight="1" x14ac:dyDescent="0.25">
      <c r="A125" s="135" t="s">
        <v>18</v>
      </c>
      <c r="B125" s="54">
        <f>B124+"0:04"</f>
        <v>0.8256944444444444</v>
      </c>
      <c r="C125" s="54">
        <f t="shared" ref="C125:I128" si="43">C124+"0:04"</f>
        <v>0.83888888888888891</v>
      </c>
      <c r="D125" s="54">
        <f t="shared" si="43"/>
        <v>0.86736111111111114</v>
      </c>
      <c r="E125" s="54">
        <f t="shared" si="43"/>
        <v>0.88055555555555554</v>
      </c>
      <c r="F125" s="54">
        <f t="shared" si="43"/>
        <v>0.90138888888888891</v>
      </c>
      <c r="G125" s="54">
        <f t="shared" si="43"/>
        <v>0.94305555555555554</v>
      </c>
      <c r="H125" s="54">
        <f t="shared" si="43"/>
        <v>0.98472222222222217</v>
      </c>
      <c r="I125" s="54">
        <f t="shared" si="43"/>
        <v>2.6388888888888892E-2</v>
      </c>
      <c r="J125" s="16"/>
      <c r="K125" s="42"/>
      <c r="L125" s="40"/>
      <c r="M125" s="40"/>
      <c r="N125" s="40"/>
      <c r="O125" s="40"/>
      <c r="P125" s="40"/>
      <c r="Q125" s="40"/>
      <c r="R125" s="40"/>
      <c r="S125" s="40"/>
    </row>
    <row r="126" spans="1:19" s="1" customFormat="1" ht="20.100000000000001" customHeight="1" x14ac:dyDescent="0.25">
      <c r="A126" s="135" t="s">
        <v>17</v>
      </c>
      <c r="B126" s="54">
        <f>B125+"0:04"</f>
        <v>0.82847222222222217</v>
      </c>
      <c r="C126" s="54">
        <f t="shared" si="43"/>
        <v>0.84166666666666667</v>
      </c>
      <c r="D126" s="54">
        <f t="shared" si="43"/>
        <v>0.87013888888888891</v>
      </c>
      <c r="E126" s="54">
        <f t="shared" si="43"/>
        <v>0.8833333333333333</v>
      </c>
      <c r="F126" s="54">
        <f t="shared" si="43"/>
        <v>0.90416666666666667</v>
      </c>
      <c r="G126" s="54">
        <f t="shared" si="43"/>
        <v>0.9458333333333333</v>
      </c>
      <c r="H126" s="54">
        <f t="shared" si="43"/>
        <v>0.98749999999999993</v>
      </c>
      <c r="I126" s="54">
        <f t="shared" si="43"/>
        <v>2.9166666666666671E-2</v>
      </c>
      <c r="J126" s="16"/>
      <c r="K126" s="42"/>
      <c r="L126" s="40"/>
      <c r="M126" s="40"/>
      <c r="N126" s="40"/>
      <c r="O126" s="40"/>
      <c r="P126" s="40"/>
      <c r="Q126" s="40"/>
      <c r="R126" s="40"/>
      <c r="S126" s="40"/>
    </row>
    <row r="127" spans="1:19" s="1" customFormat="1" ht="20.100000000000001" customHeight="1" x14ac:dyDescent="0.25">
      <c r="A127" s="136" t="s">
        <v>16</v>
      </c>
      <c r="B127" s="54">
        <f>B126+"0:04"</f>
        <v>0.83124999999999993</v>
      </c>
      <c r="C127" s="54">
        <f t="shared" si="43"/>
        <v>0.84444444444444444</v>
      </c>
      <c r="D127" s="54">
        <f t="shared" si="43"/>
        <v>0.87291666666666667</v>
      </c>
      <c r="E127" s="54">
        <f t="shared" si="43"/>
        <v>0.88611111111111107</v>
      </c>
      <c r="F127" s="54">
        <f t="shared" si="43"/>
        <v>0.90694444444444444</v>
      </c>
      <c r="G127" s="54">
        <f t="shared" si="43"/>
        <v>0.94861111111111107</v>
      </c>
      <c r="H127" s="54">
        <f t="shared" si="43"/>
        <v>0.9902777777777777</v>
      </c>
      <c r="I127" s="54">
        <f t="shared" si="43"/>
        <v>3.1944444444444449E-2</v>
      </c>
      <c r="J127" s="16"/>
      <c r="K127" s="42"/>
      <c r="L127" s="40"/>
      <c r="M127" s="40"/>
      <c r="N127" s="40"/>
      <c r="O127" s="40"/>
      <c r="P127" s="40"/>
      <c r="Q127" s="40"/>
      <c r="R127" s="40"/>
      <c r="S127" s="40"/>
    </row>
    <row r="128" spans="1:19" s="1" customFormat="1" ht="20.100000000000001" customHeight="1" x14ac:dyDescent="0.25">
      <c r="A128" s="136" t="s">
        <v>15</v>
      </c>
      <c r="B128" s="54">
        <f t="shared" ref="B128" si="44">B127+"0:04"</f>
        <v>0.8340277777777777</v>
      </c>
      <c r="C128" s="54">
        <f t="shared" si="43"/>
        <v>0.84722222222222221</v>
      </c>
      <c r="D128" s="54">
        <f t="shared" si="43"/>
        <v>0.87569444444444444</v>
      </c>
      <c r="E128" s="54">
        <f t="shared" si="43"/>
        <v>0.88888888888888884</v>
      </c>
      <c r="F128" s="54">
        <f t="shared" si="43"/>
        <v>0.90972222222222221</v>
      </c>
      <c r="G128" s="54">
        <f t="shared" si="43"/>
        <v>0.95138888888888884</v>
      </c>
      <c r="H128" s="54">
        <f t="shared" si="43"/>
        <v>0.99305555555555547</v>
      </c>
      <c r="I128" s="54">
        <f t="shared" si="43"/>
        <v>3.4722222222222224E-2</v>
      </c>
      <c r="J128" s="16"/>
      <c r="K128" s="24"/>
      <c r="L128" s="39"/>
      <c r="M128" s="39"/>
      <c r="N128" s="39"/>
      <c r="O128" s="39"/>
      <c r="P128" s="39"/>
      <c r="Q128" s="39"/>
      <c r="R128" s="39"/>
      <c r="S128" s="39"/>
    </row>
    <row r="129" spans="1:19" s="1" customFormat="1" ht="20.100000000000001" customHeight="1" x14ac:dyDescent="0.25">
      <c r="A129" s="136" t="s">
        <v>14</v>
      </c>
      <c r="B129" s="54">
        <f t="shared" ref="B129" si="45">B128+"0:05"</f>
        <v>0.83749999999999991</v>
      </c>
      <c r="C129" s="54">
        <f t="shared" ref="C129:I129" si="46">C128+"0:05"</f>
        <v>0.85069444444444442</v>
      </c>
      <c r="D129" s="54">
        <f t="shared" si="46"/>
        <v>0.87916666666666665</v>
      </c>
      <c r="E129" s="54">
        <f t="shared" si="46"/>
        <v>0.89236111111111105</v>
      </c>
      <c r="F129" s="54">
        <f t="shared" si="46"/>
        <v>0.91319444444444442</v>
      </c>
      <c r="G129" s="54">
        <f t="shared" si="46"/>
        <v>0.95486111111111105</v>
      </c>
      <c r="H129" s="54">
        <f t="shared" si="46"/>
        <v>0.99652777777777768</v>
      </c>
      <c r="I129" s="54">
        <f t="shared" si="46"/>
        <v>3.8194444444444448E-2</v>
      </c>
      <c r="J129" s="16"/>
      <c r="K129" s="24"/>
      <c r="L129" s="39"/>
      <c r="M129" s="39"/>
      <c r="N129" s="39"/>
      <c r="O129" s="39"/>
      <c r="P129" s="39"/>
      <c r="Q129" s="39"/>
      <c r="R129" s="39"/>
      <c r="S129" s="39"/>
    </row>
    <row r="130" spans="1:19" s="1" customFormat="1" ht="20.100000000000001" customHeight="1" x14ac:dyDescent="0.25">
      <c r="A130" s="136" t="s">
        <v>13</v>
      </c>
      <c r="B130" s="54">
        <f>B129+"0:06"</f>
        <v>0.84166666666666656</v>
      </c>
      <c r="C130" s="54">
        <f t="shared" ref="C130:I130" si="47">C129+"0:06"</f>
        <v>0.85486111111111107</v>
      </c>
      <c r="D130" s="54">
        <f t="shared" si="47"/>
        <v>0.8833333333333333</v>
      </c>
      <c r="E130" s="54">
        <f t="shared" si="47"/>
        <v>0.8965277777777777</v>
      </c>
      <c r="F130" s="54">
        <f t="shared" si="47"/>
        <v>0.91736111111111107</v>
      </c>
      <c r="G130" s="54">
        <f t="shared" si="47"/>
        <v>0.9590277777777777</v>
      </c>
      <c r="H130" s="54">
        <f t="shared" si="47"/>
        <v>1.0006944444444443</v>
      </c>
      <c r="I130" s="54">
        <f t="shared" si="47"/>
        <v>4.2361111111111113E-2</v>
      </c>
      <c r="J130" s="16"/>
      <c r="K130" s="24"/>
      <c r="L130" s="39"/>
      <c r="M130" s="39"/>
      <c r="N130" s="39"/>
      <c r="O130" s="39"/>
      <c r="P130" s="39"/>
      <c r="Q130" s="39"/>
      <c r="R130" s="39"/>
      <c r="S130" s="39"/>
    </row>
    <row r="131" spans="1:19" s="1" customFormat="1" ht="20.100000000000001" customHeight="1" x14ac:dyDescent="0.25">
      <c r="A131" s="136" t="s">
        <v>12</v>
      </c>
      <c r="B131" s="76">
        <f>B130+"0:05"</f>
        <v>0.84513888888888877</v>
      </c>
      <c r="C131" s="76">
        <f t="shared" ref="C131:I131" si="48">C130+"0:05"</f>
        <v>0.85833333333333328</v>
      </c>
      <c r="D131" s="76">
        <f t="shared" si="48"/>
        <v>0.88680555555555551</v>
      </c>
      <c r="E131" s="76">
        <f t="shared" si="48"/>
        <v>0.89999999999999991</v>
      </c>
      <c r="F131" s="76">
        <f t="shared" si="48"/>
        <v>0.92083333333333328</v>
      </c>
      <c r="G131" s="76">
        <f t="shared" si="48"/>
        <v>0.96249999999999991</v>
      </c>
      <c r="H131" s="76">
        <f t="shared" si="48"/>
        <v>1.0041666666666667</v>
      </c>
      <c r="I131" s="76">
        <f t="shared" si="48"/>
        <v>4.5833333333333337E-2</v>
      </c>
      <c r="J131" s="16"/>
      <c r="K131" s="24"/>
      <c r="L131" s="39"/>
      <c r="M131" s="39"/>
      <c r="N131" s="39"/>
      <c r="O131" s="39"/>
      <c r="P131" s="39"/>
      <c r="Q131" s="39"/>
      <c r="R131" s="39"/>
      <c r="S131" s="39"/>
    </row>
    <row r="132" spans="1:19" s="1" customFormat="1" ht="20.100000000000001" customHeight="1" x14ac:dyDescent="0.25">
      <c r="A132" s="136" t="s">
        <v>11</v>
      </c>
      <c r="B132" s="54">
        <f>B131+"0:04"</f>
        <v>0.84791666666666654</v>
      </c>
      <c r="C132" s="54">
        <f t="shared" ref="C132:I135" si="49">C131+"0:04"</f>
        <v>0.86111111111111105</v>
      </c>
      <c r="D132" s="54">
        <f t="shared" si="49"/>
        <v>0.88958333333333328</v>
      </c>
      <c r="E132" s="54">
        <f t="shared" si="49"/>
        <v>0.90277777777777768</v>
      </c>
      <c r="F132" s="54">
        <f t="shared" si="49"/>
        <v>0.92361111111111105</v>
      </c>
      <c r="G132" s="54">
        <f t="shared" si="49"/>
        <v>0.96527777777777768</v>
      </c>
      <c r="H132" s="54">
        <f t="shared" si="49"/>
        <v>1.0069444444444444</v>
      </c>
      <c r="I132" s="54">
        <f t="shared" si="49"/>
        <v>4.8611111111111112E-2</v>
      </c>
      <c r="J132" s="16"/>
      <c r="K132" s="24"/>
      <c r="L132" s="39"/>
      <c r="M132" s="39"/>
      <c r="N132" s="39"/>
      <c r="O132" s="39"/>
      <c r="P132" s="39"/>
      <c r="Q132" s="39"/>
      <c r="R132" s="39"/>
      <c r="S132" s="39"/>
    </row>
    <row r="133" spans="1:19" s="1" customFormat="1" ht="20.100000000000001" customHeight="1" x14ac:dyDescent="0.25">
      <c r="A133" s="136" t="s">
        <v>10</v>
      </c>
      <c r="B133" s="54">
        <f>B132+"0:04"</f>
        <v>0.85069444444444431</v>
      </c>
      <c r="C133" s="54">
        <f t="shared" si="49"/>
        <v>0.86388888888888882</v>
      </c>
      <c r="D133" s="54">
        <f t="shared" si="49"/>
        <v>0.89236111111111105</v>
      </c>
      <c r="E133" s="54">
        <f t="shared" si="49"/>
        <v>0.90555555555555545</v>
      </c>
      <c r="F133" s="54">
        <f t="shared" si="49"/>
        <v>0.92638888888888882</v>
      </c>
      <c r="G133" s="54">
        <f t="shared" si="49"/>
        <v>0.96805555555555545</v>
      </c>
      <c r="H133" s="54">
        <f t="shared" si="49"/>
        <v>1.0097222222222222</v>
      </c>
      <c r="I133" s="54">
        <f t="shared" si="49"/>
        <v>5.1388888888888887E-2</v>
      </c>
      <c r="J133" s="16"/>
      <c r="K133" s="24"/>
      <c r="L133" s="39"/>
      <c r="M133" s="39"/>
      <c r="N133" s="39"/>
      <c r="O133" s="39"/>
      <c r="P133" s="39"/>
      <c r="Q133" s="39"/>
      <c r="R133" s="39"/>
      <c r="S133" s="39"/>
    </row>
    <row r="134" spans="1:19" s="1" customFormat="1" ht="20.100000000000001" customHeight="1" x14ac:dyDescent="0.25">
      <c r="A134" s="136" t="s">
        <v>1</v>
      </c>
      <c r="B134" s="54">
        <f>B133+"0:04"</f>
        <v>0.85347222222222208</v>
      </c>
      <c r="C134" s="54">
        <f t="shared" si="49"/>
        <v>0.86666666666666659</v>
      </c>
      <c r="D134" s="54">
        <f t="shared" si="49"/>
        <v>0.89513888888888882</v>
      </c>
      <c r="E134" s="54">
        <f t="shared" si="49"/>
        <v>0.90833333333333321</v>
      </c>
      <c r="F134" s="54">
        <f t="shared" si="49"/>
        <v>0.92916666666666659</v>
      </c>
      <c r="G134" s="54">
        <f t="shared" si="49"/>
        <v>0.97083333333333321</v>
      </c>
      <c r="H134" s="54">
        <f t="shared" si="49"/>
        <v>1.0125</v>
      </c>
      <c r="I134" s="54">
        <f t="shared" si="49"/>
        <v>5.4166666666666662E-2</v>
      </c>
      <c r="J134" s="16"/>
      <c r="K134" s="24"/>
      <c r="L134" s="39"/>
      <c r="M134" s="39"/>
      <c r="N134" s="39"/>
      <c r="O134" s="39"/>
      <c r="P134" s="39"/>
      <c r="Q134" s="39"/>
      <c r="R134" s="39"/>
      <c r="S134" s="39"/>
    </row>
    <row r="135" spans="1:19" s="1" customFormat="1" ht="20.100000000000001" customHeight="1" x14ac:dyDescent="0.25">
      <c r="A135" s="136" t="s">
        <v>57</v>
      </c>
      <c r="B135" s="54">
        <f t="shared" ref="B135" si="50">B134+"0:04"</f>
        <v>0.85624999999999984</v>
      </c>
      <c r="C135" s="54">
        <f t="shared" si="49"/>
        <v>0.86944444444444435</v>
      </c>
      <c r="D135" s="54">
        <f t="shared" si="49"/>
        <v>0.89791666666666659</v>
      </c>
      <c r="E135" s="54">
        <f t="shared" si="49"/>
        <v>0.91111111111111098</v>
      </c>
      <c r="F135" s="54">
        <f t="shared" si="49"/>
        <v>0.93194444444444435</v>
      </c>
      <c r="G135" s="54">
        <f t="shared" si="49"/>
        <v>0.97361111111111098</v>
      </c>
      <c r="H135" s="54">
        <f t="shared" si="49"/>
        <v>1.0152777777777777</v>
      </c>
      <c r="I135" s="54">
        <f t="shared" si="49"/>
        <v>5.6944444444444436E-2</v>
      </c>
      <c r="J135" s="16"/>
      <c r="K135" s="24"/>
      <c r="L135" s="39"/>
      <c r="M135" s="39"/>
      <c r="N135" s="39"/>
      <c r="O135" s="39"/>
      <c r="P135" s="39"/>
      <c r="Q135" s="39"/>
      <c r="R135" s="39"/>
      <c r="S135" s="39"/>
    </row>
    <row r="136" spans="1:19" s="1" customFormat="1" ht="20.100000000000001" customHeight="1" x14ac:dyDescent="0.25">
      <c r="A136" s="124" t="s">
        <v>8</v>
      </c>
      <c r="B136" s="62" t="s">
        <v>52</v>
      </c>
      <c r="C136" s="62" t="s">
        <v>52</v>
      </c>
      <c r="D136" s="62" t="s">
        <v>52</v>
      </c>
      <c r="E136" s="62" t="s">
        <v>52</v>
      </c>
      <c r="F136" s="62" t="s">
        <v>52</v>
      </c>
      <c r="G136" s="62" t="s">
        <v>52</v>
      </c>
      <c r="H136" s="62" t="s">
        <v>52</v>
      </c>
      <c r="I136" s="62" t="s">
        <v>52</v>
      </c>
      <c r="J136" s="16"/>
      <c r="K136" s="39"/>
      <c r="L136" s="17"/>
      <c r="M136" s="17"/>
      <c r="N136" s="17"/>
      <c r="O136" s="17"/>
      <c r="P136" s="17"/>
      <c r="Q136" s="17"/>
      <c r="R136" s="17"/>
      <c r="S136" s="17"/>
    </row>
    <row r="137" spans="1:19" s="1" customFormat="1" ht="20.100000000000001" customHeight="1" x14ac:dyDescent="0.25">
      <c r="A137" s="44"/>
      <c r="B137" s="39"/>
      <c r="C137" s="39"/>
      <c r="D137" s="39"/>
      <c r="E137" s="39"/>
      <c r="F137" s="39"/>
      <c r="G137" s="39"/>
      <c r="H137" s="39"/>
      <c r="I137" s="39"/>
      <c r="J137" s="16"/>
      <c r="K137" s="23"/>
      <c r="L137" s="7"/>
      <c r="M137" s="7"/>
      <c r="N137" s="7"/>
      <c r="O137" s="7"/>
      <c r="P137" s="7"/>
      <c r="Q137" s="7"/>
      <c r="R137" s="7"/>
      <c r="S137" s="7"/>
    </row>
    <row r="138" spans="1:19" ht="15.6" x14ac:dyDescent="0.25">
      <c r="A138" s="35" t="s">
        <v>115</v>
      </c>
      <c r="B138" s="36"/>
      <c r="C138" s="36"/>
      <c r="D138" s="9"/>
      <c r="E138" s="10"/>
      <c r="F138" s="37"/>
      <c r="G138" s="35"/>
      <c r="H138" s="35"/>
      <c r="I138" s="35"/>
      <c r="J138" s="35"/>
      <c r="K138" s="35"/>
      <c r="L138" s="35"/>
      <c r="M138" s="10"/>
      <c r="N138" s="10"/>
      <c r="O138" s="10"/>
      <c r="P138" s="10"/>
      <c r="Q138" s="10"/>
      <c r="R138" s="10"/>
      <c r="S138" s="10"/>
    </row>
    <row r="139" spans="1:19" x14ac:dyDescent="0.25">
      <c r="A139" s="138"/>
      <c r="B139" s="8"/>
      <c r="C139" s="8"/>
      <c r="D139" s="11"/>
      <c r="E139" s="8"/>
      <c r="F139" s="8"/>
      <c r="G139" s="12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0"/>
    </row>
    <row r="140" spans="1:19" ht="39.75" customHeight="1" x14ac:dyDescent="0.25">
      <c r="A140" s="124" t="s">
        <v>46</v>
      </c>
      <c r="B140" s="66" t="s">
        <v>131</v>
      </c>
      <c r="C140" s="66" t="s">
        <v>131</v>
      </c>
      <c r="D140" s="66" t="s">
        <v>131</v>
      </c>
      <c r="E140" s="66" t="s">
        <v>131</v>
      </c>
      <c r="F140" s="66" t="s">
        <v>131</v>
      </c>
      <c r="G140" s="66" t="s">
        <v>131</v>
      </c>
      <c r="H140" s="66" t="s">
        <v>131</v>
      </c>
      <c r="I140" s="66" t="s">
        <v>131</v>
      </c>
      <c r="J140" s="66" t="s">
        <v>132</v>
      </c>
      <c r="K140" s="66" t="s">
        <v>132</v>
      </c>
      <c r="L140" s="66" t="s">
        <v>132</v>
      </c>
      <c r="M140" s="66" t="s">
        <v>132</v>
      </c>
      <c r="N140" s="66" t="s">
        <v>132</v>
      </c>
      <c r="O140" s="8"/>
      <c r="P140" s="8"/>
      <c r="Q140" s="8"/>
      <c r="R140" s="8"/>
      <c r="S140" s="10"/>
    </row>
    <row r="141" spans="1:19" ht="18.75" customHeight="1" x14ac:dyDescent="0.25">
      <c r="A141" s="120" t="s">
        <v>103</v>
      </c>
      <c r="B141" s="48" t="s">
        <v>111</v>
      </c>
      <c r="C141" s="48" t="s">
        <v>111</v>
      </c>
      <c r="D141" s="48" t="s">
        <v>111</v>
      </c>
      <c r="E141" s="48" t="s">
        <v>111</v>
      </c>
      <c r="F141" s="48" t="s">
        <v>111</v>
      </c>
      <c r="G141" s="48" t="s">
        <v>111</v>
      </c>
      <c r="H141" s="48" t="s">
        <v>111</v>
      </c>
      <c r="I141" s="48" t="s">
        <v>111</v>
      </c>
      <c r="J141" s="48" t="s">
        <v>111</v>
      </c>
      <c r="K141" s="48" t="s">
        <v>111</v>
      </c>
      <c r="L141" s="48" t="s">
        <v>111</v>
      </c>
      <c r="M141" s="48" t="s">
        <v>111</v>
      </c>
      <c r="N141" s="48" t="s">
        <v>111</v>
      </c>
      <c r="O141" s="8"/>
      <c r="P141" s="8"/>
      <c r="Q141" s="8"/>
      <c r="R141" s="8"/>
      <c r="S141" s="10"/>
    </row>
    <row r="142" spans="1:19" ht="18.75" customHeight="1" x14ac:dyDescent="0.25">
      <c r="A142" s="121" t="s">
        <v>54</v>
      </c>
      <c r="B142" s="50">
        <v>1</v>
      </c>
      <c r="C142" s="50">
        <v>1</v>
      </c>
      <c r="D142" s="50">
        <v>1</v>
      </c>
      <c r="E142" s="50">
        <v>1</v>
      </c>
      <c r="F142" s="50">
        <v>1</v>
      </c>
      <c r="G142" s="50">
        <v>1</v>
      </c>
      <c r="H142" s="50">
        <v>1</v>
      </c>
      <c r="I142" s="50">
        <v>1</v>
      </c>
      <c r="J142" s="50">
        <v>1</v>
      </c>
      <c r="K142" s="50">
        <v>1</v>
      </c>
      <c r="L142" s="50">
        <v>1</v>
      </c>
      <c r="M142" s="50">
        <v>1</v>
      </c>
      <c r="N142" s="50">
        <v>1</v>
      </c>
      <c r="O142" s="8"/>
      <c r="P142" s="8"/>
      <c r="Q142" s="8"/>
      <c r="R142" s="8"/>
      <c r="S142" s="10"/>
    </row>
    <row r="143" spans="1:19" ht="24.75" customHeight="1" x14ac:dyDescent="0.25">
      <c r="A143" s="130" t="s">
        <v>27</v>
      </c>
      <c r="B143" s="51">
        <v>0.81736111111111109</v>
      </c>
      <c r="C143" s="51">
        <v>0.8305555555555556</v>
      </c>
      <c r="D143" s="51">
        <v>0.85902777777777783</v>
      </c>
      <c r="E143" s="51">
        <v>0.87222222222222223</v>
      </c>
      <c r="F143" s="51">
        <v>0.88958333333333339</v>
      </c>
      <c r="G143" s="51">
        <v>0.91249999999999998</v>
      </c>
      <c r="H143" s="51">
        <v>0.93125000000000002</v>
      </c>
      <c r="I143" s="51">
        <v>0.97291666666666676</v>
      </c>
      <c r="J143" s="51">
        <v>1.4583333333333332E-2</v>
      </c>
      <c r="K143" s="51">
        <v>5.6250000000000001E-2</v>
      </c>
      <c r="L143" s="51">
        <v>9.7916666666666693E-2</v>
      </c>
      <c r="M143" s="51">
        <v>0.139583333333333</v>
      </c>
      <c r="N143" s="51">
        <v>0.18124999999999999</v>
      </c>
      <c r="O143" s="8"/>
      <c r="P143" s="8"/>
      <c r="Q143" s="8"/>
      <c r="R143" s="8"/>
      <c r="S143" s="10"/>
    </row>
    <row r="144" spans="1:19" ht="41.4" x14ac:dyDescent="0.25">
      <c r="A144" s="139" t="s">
        <v>136</v>
      </c>
      <c r="B144" s="56">
        <f>B143+"0:05"</f>
        <v>0.8208333333333333</v>
      </c>
      <c r="C144" s="56">
        <f>C143+"0:05"</f>
        <v>0.83402777777777781</v>
      </c>
      <c r="D144" s="56">
        <f>D143+"0:05"</f>
        <v>0.86250000000000004</v>
      </c>
      <c r="E144" s="56">
        <f>E143+"0:05"</f>
        <v>0.87569444444444444</v>
      </c>
      <c r="F144" s="56">
        <f t="shared" ref="F144:N144" si="51">F143+"0:05"</f>
        <v>0.8930555555555556</v>
      </c>
      <c r="G144" s="56">
        <f t="shared" si="51"/>
        <v>0.91597222222222219</v>
      </c>
      <c r="H144" s="56">
        <f t="shared" si="51"/>
        <v>0.93472222222222223</v>
      </c>
      <c r="I144" s="56">
        <f t="shared" si="51"/>
        <v>0.97638888888888897</v>
      </c>
      <c r="J144" s="56">
        <f t="shared" si="51"/>
        <v>1.8055555555555554E-2</v>
      </c>
      <c r="K144" s="56">
        <f t="shared" si="51"/>
        <v>5.9722222222222225E-2</v>
      </c>
      <c r="L144" s="56">
        <f t="shared" si="51"/>
        <v>0.10138888888888892</v>
      </c>
      <c r="M144" s="56">
        <f t="shared" si="51"/>
        <v>0.14305555555555521</v>
      </c>
      <c r="N144" s="56">
        <f t="shared" si="51"/>
        <v>0.1847222222222222</v>
      </c>
      <c r="O144" s="8"/>
      <c r="P144" s="8"/>
      <c r="Q144" s="8"/>
      <c r="R144" s="8"/>
      <c r="S144" s="10"/>
    </row>
    <row r="145" spans="1:19" ht="41.4" x14ac:dyDescent="0.25">
      <c r="A145" s="140" t="s">
        <v>137</v>
      </c>
      <c r="B145" s="54">
        <f>B149+"0:03"</f>
        <v>0.82499999999999996</v>
      </c>
      <c r="C145" s="54">
        <f>C149+"0:03"</f>
        <v>0.83819444444444446</v>
      </c>
      <c r="D145" s="54">
        <f>D149+"0:03"</f>
        <v>0.8666666666666667</v>
      </c>
      <c r="E145" s="54">
        <f>E148+"0:03"</f>
        <v>0.88194444444444442</v>
      </c>
      <c r="F145" s="54">
        <f>F149+"0:03"</f>
        <v>0.90069444444444446</v>
      </c>
      <c r="G145" s="54">
        <f>G148+"0:03"</f>
        <v>0.92152777777777772</v>
      </c>
      <c r="H145" s="54">
        <f>H149+"0:03"</f>
        <v>0.94236111111111109</v>
      </c>
      <c r="I145" s="54">
        <f>I149+"0:03"</f>
        <v>0.98402777777777772</v>
      </c>
      <c r="J145" s="54">
        <f>J149+"0:03"</f>
        <v>2.5694444444444447E-2</v>
      </c>
      <c r="K145" s="54">
        <f t="shared" ref="K145:L145" si="52">K148+"0:03"</f>
        <v>6.5277777777777782E-2</v>
      </c>
      <c r="L145" s="54">
        <f t="shared" si="52"/>
        <v>0.10694444444444447</v>
      </c>
      <c r="M145" s="54">
        <f>M149+"0:03"</f>
        <v>0.14791666666666664</v>
      </c>
      <c r="N145" s="54">
        <f>N148+"0:03"</f>
        <v>0.19027777777777771</v>
      </c>
      <c r="O145" s="8"/>
      <c r="P145" s="8"/>
      <c r="Q145" s="8"/>
      <c r="R145" s="8"/>
      <c r="S145" s="10"/>
    </row>
    <row r="146" spans="1:19" ht="27.6" x14ac:dyDescent="0.25">
      <c r="A146" s="140" t="s">
        <v>124</v>
      </c>
      <c r="B146" s="54">
        <f>B145+"0:01"</f>
        <v>0.8256944444444444</v>
      </c>
      <c r="C146" s="54">
        <f t="shared" ref="C146:N146" si="53">C145+"0:01"</f>
        <v>0.83888888888888891</v>
      </c>
      <c r="D146" s="54">
        <f t="shared" si="53"/>
        <v>0.86736111111111114</v>
      </c>
      <c r="E146" s="54">
        <f t="shared" si="53"/>
        <v>0.88263888888888886</v>
      </c>
      <c r="F146" s="54">
        <f t="shared" si="53"/>
        <v>0.90138888888888891</v>
      </c>
      <c r="G146" s="54">
        <f t="shared" si="53"/>
        <v>0.92222222222222217</v>
      </c>
      <c r="H146" s="54">
        <f t="shared" si="53"/>
        <v>0.94305555555555554</v>
      </c>
      <c r="I146" s="54">
        <f t="shared" si="53"/>
        <v>0.98472222222222217</v>
      </c>
      <c r="J146" s="54">
        <f t="shared" si="53"/>
        <v>2.6388888888888892E-2</v>
      </c>
      <c r="K146" s="54">
        <f t="shared" si="53"/>
        <v>6.5972222222222224E-2</v>
      </c>
      <c r="L146" s="54">
        <f t="shared" si="53"/>
        <v>0.10763888888888891</v>
      </c>
      <c r="M146" s="54">
        <f t="shared" si="53"/>
        <v>0.14861111111111108</v>
      </c>
      <c r="N146" s="54">
        <f t="shared" si="53"/>
        <v>0.19097222222222215</v>
      </c>
      <c r="O146" s="8"/>
      <c r="P146" s="8"/>
      <c r="Q146" s="8"/>
      <c r="R146" s="8"/>
      <c r="S146" s="10"/>
    </row>
    <row r="147" spans="1:19" ht="27.75" customHeight="1" x14ac:dyDescent="0.25">
      <c r="A147" s="122" t="s">
        <v>27</v>
      </c>
      <c r="B147" s="61">
        <f>B146+"0:05"</f>
        <v>0.82916666666666661</v>
      </c>
      <c r="C147" s="61">
        <f t="shared" ref="C147:N147" si="54">C146+"0:05"</f>
        <v>0.84236111111111112</v>
      </c>
      <c r="D147" s="61">
        <f t="shared" si="54"/>
        <v>0.87083333333333335</v>
      </c>
      <c r="E147" s="61">
        <f t="shared" si="54"/>
        <v>0.88611111111111107</v>
      </c>
      <c r="F147" s="61">
        <f t="shared" si="54"/>
        <v>0.90486111111111112</v>
      </c>
      <c r="G147" s="61">
        <f t="shared" si="54"/>
        <v>0.92569444444444438</v>
      </c>
      <c r="H147" s="61">
        <f t="shared" si="54"/>
        <v>0.94652777777777775</v>
      </c>
      <c r="I147" s="61">
        <f t="shared" si="54"/>
        <v>0.98819444444444438</v>
      </c>
      <c r="J147" s="61">
        <f t="shared" si="54"/>
        <v>2.9861111111111116E-2</v>
      </c>
      <c r="K147" s="61">
        <f t="shared" si="54"/>
        <v>6.9444444444444448E-2</v>
      </c>
      <c r="L147" s="61">
        <f t="shared" si="54"/>
        <v>0.11111111111111113</v>
      </c>
      <c r="M147" s="61">
        <f t="shared" si="54"/>
        <v>0.15208333333333329</v>
      </c>
      <c r="N147" s="61">
        <f t="shared" si="54"/>
        <v>0.19444444444444436</v>
      </c>
      <c r="O147" s="8"/>
      <c r="P147" s="8"/>
      <c r="Q147" s="8"/>
      <c r="R147" s="8"/>
      <c r="S147" s="10"/>
    </row>
    <row r="148" spans="1:19" ht="27.6" x14ac:dyDescent="0.25">
      <c r="A148" s="141" t="s">
        <v>109</v>
      </c>
      <c r="B148" s="95"/>
      <c r="C148" s="95"/>
      <c r="D148" s="95"/>
      <c r="E148" s="95">
        <f>B105</f>
        <v>0.87986111111111109</v>
      </c>
      <c r="F148" s="95">
        <f>C105</f>
        <v>0.8965277777777777</v>
      </c>
      <c r="G148" s="95">
        <f>D105</f>
        <v>0.9194444444444444</v>
      </c>
      <c r="H148" s="95">
        <f>E105</f>
        <v>0.93819444444444433</v>
      </c>
      <c r="I148" s="95">
        <f t="shared" ref="I148:L148" si="55">F105</f>
        <v>0.97986111111111096</v>
      </c>
      <c r="J148" s="95">
        <f t="shared" si="55"/>
        <v>1.021527777777778</v>
      </c>
      <c r="K148" s="95">
        <f t="shared" si="55"/>
        <v>6.3194444444444442E-2</v>
      </c>
      <c r="L148" s="95">
        <f t="shared" si="55"/>
        <v>0.10486111111111113</v>
      </c>
      <c r="M148" s="90"/>
      <c r="N148" s="95">
        <f>J105</f>
        <v>0.18819444444444439</v>
      </c>
      <c r="O148" s="8"/>
      <c r="P148" s="8"/>
      <c r="Q148" s="8"/>
      <c r="R148" s="8"/>
      <c r="S148" s="10"/>
    </row>
    <row r="149" spans="1:19" ht="27.6" x14ac:dyDescent="0.25">
      <c r="A149" s="141" t="s">
        <v>110</v>
      </c>
      <c r="B149" s="96">
        <f>B124</f>
        <v>0.82291666666666663</v>
      </c>
      <c r="C149" s="96">
        <f>C124</f>
        <v>0.83611111111111114</v>
      </c>
      <c r="D149" s="96">
        <f>D124</f>
        <v>0.86458333333333337</v>
      </c>
      <c r="E149" s="96">
        <f>E124</f>
        <v>0.87777777777777777</v>
      </c>
      <c r="F149" s="96">
        <f>F124</f>
        <v>0.89861111111111114</v>
      </c>
      <c r="G149" s="95"/>
      <c r="H149" s="96">
        <f>G124</f>
        <v>0.94027777777777777</v>
      </c>
      <c r="I149" s="96">
        <f>H124</f>
        <v>0.9819444444444444</v>
      </c>
      <c r="J149" s="96">
        <f>I124</f>
        <v>2.3611111111111114E-2</v>
      </c>
      <c r="K149" s="95"/>
      <c r="L149" s="95"/>
      <c r="M149" s="96">
        <f>L68</f>
        <v>0.14583333333333331</v>
      </c>
      <c r="N149" s="95"/>
      <c r="O149" s="8"/>
      <c r="P149" s="8"/>
      <c r="Q149" s="8"/>
      <c r="R149" s="8"/>
      <c r="S149" s="10"/>
    </row>
    <row r="150" spans="1:19" ht="29.25" customHeight="1" x14ac:dyDescent="0.25">
      <c r="A150" s="142"/>
      <c r="B150" s="8"/>
      <c r="C150" s="8"/>
      <c r="D150" s="8"/>
      <c r="E150" s="8"/>
      <c r="F150" s="8"/>
      <c r="G150" s="12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0"/>
    </row>
    <row r="151" spans="1:19" ht="31.5" customHeight="1" x14ac:dyDescent="0.25">
      <c r="F151" s="8"/>
      <c r="G151" s="8"/>
      <c r="H151" s="8"/>
      <c r="I151" s="8"/>
      <c r="J151" s="8"/>
      <c r="K151" s="8"/>
      <c r="L151" s="8"/>
      <c r="M151" s="14"/>
      <c r="N151" s="14"/>
      <c r="O151" s="14"/>
      <c r="P151" s="14"/>
      <c r="Q151" s="8"/>
      <c r="R151" s="8"/>
      <c r="S151" s="13"/>
    </row>
  </sheetData>
  <mergeCells count="60">
    <mergeCell ref="K110:M110"/>
    <mergeCell ref="A1:T1"/>
    <mergeCell ref="I84:J84"/>
    <mergeCell ref="I85:J85"/>
    <mergeCell ref="I86:J86"/>
    <mergeCell ref="K60:M60"/>
    <mergeCell ref="K63:M63"/>
    <mergeCell ref="I79:J79"/>
    <mergeCell ref="I80:J80"/>
    <mergeCell ref="I81:J81"/>
    <mergeCell ref="I82:J82"/>
    <mergeCell ref="I83:J83"/>
    <mergeCell ref="I74:J74"/>
    <mergeCell ref="I75:J75"/>
    <mergeCell ref="I76:J76"/>
    <mergeCell ref="I77:J77"/>
    <mergeCell ref="I73:J73"/>
    <mergeCell ref="I64:J64"/>
    <mergeCell ref="I65:J65"/>
    <mergeCell ref="I66:J66"/>
    <mergeCell ref="I67:J67"/>
    <mergeCell ref="I68:J68"/>
    <mergeCell ref="A2:S2"/>
    <mergeCell ref="H73:H82"/>
    <mergeCell ref="E24:F24"/>
    <mergeCell ref="I35:J35"/>
    <mergeCell ref="I60:J60"/>
    <mergeCell ref="I61:J61"/>
    <mergeCell ref="I62:J62"/>
    <mergeCell ref="I63:J63"/>
    <mergeCell ref="I70:J70"/>
    <mergeCell ref="I71:J71"/>
    <mergeCell ref="I72:J72"/>
    <mergeCell ref="F8:G8"/>
    <mergeCell ref="H8:I8"/>
    <mergeCell ref="D60:E60"/>
    <mergeCell ref="I78:J78"/>
    <mergeCell ref="I69:J69"/>
    <mergeCell ref="A3:G3"/>
    <mergeCell ref="D5:E5"/>
    <mergeCell ref="D8:E8"/>
    <mergeCell ref="F5:G5"/>
    <mergeCell ref="B5:C5"/>
    <mergeCell ref="B8:C8"/>
    <mergeCell ref="H5:I5"/>
    <mergeCell ref="B24:D24"/>
    <mergeCell ref="G35:H35"/>
    <mergeCell ref="G63:H63"/>
    <mergeCell ref="B60:C60"/>
    <mergeCell ref="B9:C9"/>
    <mergeCell ref="A57:K57"/>
    <mergeCell ref="F9:G9"/>
    <mergeCell ref="D9:E9"/>
    <mergeCell ref="H9:I9"/>
    <mergeCell ref="D21:F21"/>
    <mergeCell ref="B35:B36"/>
    <mergeCell ref="B37:C37"/>
    <mergeCell ref="B21:C21"/>
    <mergeCell ref="B63:C63"/>
    <mergeCell ref="D63:E63"/>
  </mergeCells>
  <phoneticPr fontId="4" type="noConversion"/>
  <printOptions horizontalCentered="1"/>
  <pageMargins left="0.51181102362204722" right="0.51181102362204722" top="0.55118110236220474" bottom="0.74803149606299213" header="0.31496062992125984" footer="0.31496062992125984"/>
  <pageSetup paperSize="9" scale="59" fitToHeight="0" orientation="landscape" cellComments="asDisplayed" r:id="rId1"/>
  <headerFooter alignWithMargins="0">
    <oddFooter>&amp;L&amp;9Trackwork Transport | Sydney Trains&amp;C&amp;9Page &amp;P of &amp;N&amp;R&amp;F</oddFooter>
  </headerFooter>
  <rowBreaks count="5" manualBreakCount="5">
    <brk id="37" max="19" man="1"/>
    <brk id="55" max="19" man="1"/>
    <brk id="86" max="19" man="1"/>
    <brk id="113" max="19" man="1"/>
    <brk id="137" max="19" man="1"/>
  </rowBreaks>
  <ignoredErrors>
    <ignoredError sqref="A59:M87 A10:M20 A88:M108 A56:M56 L40:N46 A121:M145 A120 J120:M120 A112:M115 A109:J111 L109:M109 L111:M111 A38:F39 G38:M39 G47:M48 G41:J46 A45:F55 A44 C44:F44 A22:M37 A21 C21:M21 A41:F43 A40:E40 G50:M55 H49:M49 H40:J40 A117:M119 A116 C116:M1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Hunter Line</vt:lpstr>
      <vt:lpstr>'Hunter Line'!_MailAutoSig</vt:lpstr>
      <vt:lpstr>'Hunter Line'!Print_Area</vt:lpstr>
      <vt:lpstr>'Hunter Line'!Print_Titles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Samaan, John</cp:lastModifiedBy>
  <cp:lastPrinted>2019-02-06T02:30:32Z</cp:lastPrinted>
  <dcterms:created xsi:type="dcterms:W3CDTF">2013-10-28T22:16:55Z</dcterms:created>
  <dcterms:modified xsi:type="dcterms:W3CDTF">2019-02-06T02:32:04Z</dcterms:modified>
</cp:coreProperties>
</file>