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32" yWindow="252" windowWidth="13836" windowHeight="13056"/>
  </bookViews>
  <sheets>
    <sheet name="Sydenham ~ East Hills" sheetId="12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'Sydenham ~ East Hills'!$A$1:$S$83</definedName>
    <definedName name="_xlnm.Print_Titles" localSheetId="0">'Sydenham ~ East Hills'!$A:$A,'Sydenham ~ East Hills'!$1:$2</definedName>
    <definedName name="Standbys_901_911">[1]Master!$A$239:$B$264</definedName>
    <definedName name="Standbys_912_940">[1]Master!$A$265:$L$283</definedName>
    <definedName name="Standbys_AM_PM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</definedNames>
  <calcPr calcId="145621" calcOnSave="0" concurrentCalc="0"/>
</workbook>
</file>

<file path=xl/calcChain.xml><?xml version="1.0" encoding="utf-8"?>
<calcChain xmlns="http://schemas.openxmlformats.org/spreadsheetml/2006/main">
  <c r="C5" i="126" l="1"/>
  <c r="D5" i="126"/>
  <c r="E5" i="126"/>
  <c r="F5" i="126"/>
  <c r="G5" i="126"/>
  <c r="H5" i="126"/>
  <c r="I5" i="126"/>
  <c r="J5" i="126"/>
  <c r="K5" i="126"/>
  <c r="C22" i="126"/>
  <c r="D22" i="126"/>
  <c r="E22" i="126"/>
  <c r="F22" i="126"/>
  <c r="G22" i="126"/>
  <c r="H22" i="126"/>
  <c r="I22" i="126"/>
  <c r="C54" i="126"/>
  <c r="D54" i="126"/>
  <c r="E54" i="126"/>
  <c r="F54" i="126"/>
  <c r="G54" i="126"/>
  <c r="H54" i="126"/>
  <c r="I54" i="126"/>
  <c r="J54" i="126"/>
  <c r="K54" i="126"/>
  <c r="L54" i="126"/>
  <c r="M54" i="126"/>
  <c r="N54" i="126"/>
  <c r="O54" i="126"/>
  <c r="P54" i="126"/>
  <c r="S67" i="126"/>
  <c r="P55" i="126"/>
  <c r="P56" i="126"/>
  <c r="P57" i="126"/>
  <c r="P58" i="126"/>
  <c r="P59" i="126"/>
  <c r="P60" i="126"/>
  <c r="P61" i="126"/>
  <c r="P62" i="126"/>
  <c r="P63" i="126"/>
  <c r="P64" i="126"/>
  <c r="P65" i="126"/>
  <c r="P66" i="126"/>
  <c r="K35" i="126"/>
  <c r="K42" i="126"/>
  <c r="K41" i="126"/>
  <c r="J35" i="126"/>
  <c r="K40" i="126"/>
  <c r="K36" i="126"/>
  <c r="K37" i="126"/>
  <c r="K38" i="126"/>
  <c r="K39" i="126"/>
  <c r="J41" i="126"/>
  <c r="J42" i="126"/>
  <c r="K14" i="126"/>
  <c r="K6" i="126"/>
  <c r="K7" i="126"/>
  <c r="K8" i="126"/>
  <c r="K9" i="126"/>
  <c r="K10" i="126"/>
  <c r="K11" i="126"/>
  <c r="K12" i="126"/>
  <c r="K13" i="126"/>
  <c r="B41" i="126"/>
  <c r="C41" i="126"/>
  <c r="D41" i="126"/>
  <c r="E41" i="126"/>
  <c r="F41" i="126"/>
  <c r="G41" i="126"/>
  <c r="H41" i="126"/>
  <c r="I41" i="126"/>
  <c r="B42" i="126"/>
  <c r="C42" i="126"/>
  <c r="D42" i="126"/>
  <c r="E42" i="126"/>
  <c r="F42" i="126"/>
  <c r="G42" i="126"/>
  <c r="H42" i="126"/>
  <c r="I42" i="126"/>
  <c r="B35" i="126"/>
  <c r="C17" i="126"/>
  <c r="C70" i="126"/>
  <c r="B71" i="126"/>
  <c r="B72" i="126"/>
  <c r="B73" i="126"/>
  <c r="B74" i="126"/>
  <c r="C71" i="126"/>
  <c r="C72" i="126"/>
  <c r="C73" i="126"/>
  <c r="C74" i="126"/>
  <c r="C83" i="126"/>
  <c r="D70" i="126"/>
  <c r="E70" i="126"/>
  <c r="D83" i="126"/>
  <c r="D71" i="126"/>
  <c r="D72" i="126"/>
  <c r="D73" i="126"/>
  <c r="D74" i="126"/>
  <c r="F70" i="126"/>
  <c r="E83" i="126"/>
  <c r="E71" i="126"/>
  <c r="E72" i="126"/>
  <c r="E73" i="126"/>
  <c r="E74" i="126"/>
  <c r="F83" i="126"/>
  <c r="G70" i="126"/>
  <c r="F71" i="126"/>
  <c r="F72" i="126"/>
  <c r="F73" i="126"/>
  <c r="F74" i="126"/>
  <c r="G83" i="126"/>
  <c r="G71" i="126"/>
  <c r="G72" i="126"/>
  <c r="G73" i="126"/>
  <c r="G74" i="126"/>
  <c r="H70" i="126"/>
  <c r="H83" i="126"/>
  <c r="I70" i="126"/>
  <c r="H71" i="126"/>
  <c r="H72" i="126"/>
  <c r="H73" i="126"/>
  <c r="H74" i="126"/>
  <c r="I83" i="126"/>
  <c r="J70" i="126"/>
  <c r="I71" i="126"/>
  <c r="I72" i="126"/>
  <c r="I73" i="126"/>
  <c r="I74" i="126"/>
  <c r="J83" i="126"/>
  <c r="K70" i="126"/>
  <c r="J71" i="126"/>
  <c r="J72" i="126"/>
  <c r="J73" i="126"/>
  <c r="J74" i="126"/>
  <c r="K83" i="126"/>
  <c r="K71" i="126"/>
  <c r="K72" i="126"/>
  <c r="K73" i="126"/>
  <c r="K74" i="126"/>
  <c r="B75" i="126"/>
  <c r="B76" i="126"/>
  <c r="B77" i="126"/>
  <c r="B78" i="126"/>
  <c r="B79" i="126"/>
  <c r="B80" i="126"/>
  <c r="B81" i="126"/>
  <c r="B82" i="126"/>
  <c r="J22" i="126"/>
  <c r="M55" i="126"/>
  <c r="M56" i="126"/>
  <c r="M57" i="126"/>
  <c r="M58" i="126"/>
  <c r="M59" i="126"/>
  <c r="M60" i="126"/>
  <c r="M61" i="126"/>
  <c r="M62" i="126"/>
  <c r="M63" i="126"/>
  <c r="M64" i="126"/>
  <c r="M65" i="126"/>
  <c r="M66" i="126"/>
  <c r="P67" i="126"/>
  <c r="J45" i="126"/>
  <c r="J46" i="126"/>
  <c r="J47" i="126"/>
  <c r="J48" i="126"/>
  <c r="J49" i="126"/>
  <c r="H45" i="126"/>
  <c r="H46" i="126"/>
  <c r="H47" i="126"/>
  <c r="H48" i="126"/>
  <c r="H49" i="126"/>
  <c r="F45" i="126"/>
  <c r="F46" i="126"/>
  <c r="F47" i="126"/>
  <c r="F48" i="126"/>
  <c r="F49" i="126"/>
  <c r="D45" i="126"/>
  <c r="D46" i="126"/>
  <c r="D47" i="126"/>
  <c r="D48" i="126"/>
  <c r="D49" i="126"/>
  <c r="B45" i="126"/>
  <c r="B46" i="126"/>
  <c r="B47" i="126"/>
  <c r="B48" i="126"/>
  <c r="B49" i="126"/>
  <c r="I45" i="126"/>
  <c r="G45" i="126"/>
  <c r="G46" i="126"/>
  <c r="G47" i="126"/>
  <c r="G48" i="126"/>
  <c r="G49" i="126"/>
  <c r="E45" i="126"/>
  <c r="E46" i="126"/>
  <c r="E47" i="126"/>
  <c r="E48" i="126"/>
  <c r="E49" i="126"/>
  <c r="C45" i="126"/>
  <c r="C46" i="126"/>
  <c r="C47" i="126"/>
  <c r="C48" i="126"/>
  <c r="C49" i="126"/>
  <c r="L31" i="126"/>
  <c r="B31" i="126"/>
  <c r="A69" i="126"/>
  <c r="A44" i="126"/>
  <c r="A34" i="126"/>
  <c r="N55" i="126"/>
  <c r="N56" i="126"/>
  <c r="N57" i="126"/>
  <c r="N58" i="126"/>
  <c r="N59" i="126"/>
  <c r="N60" i="126"/>
  <c r="N61" i="126"/>
  <c r="N62" i="126"/>
  <c r="N63" i="126"/>
  <c r="N64" i="126"/>
  <c r="N65" i="126"/>
  <c r="N66" i="126"/>
  <c r="Q67" i="126"/>
  <c r="C35" i="126"/>
  <c r="B6" i="126"/>
  <c r="B7" i="126"/>
  <c r="B8" i="126"/>
  <c r="B9" i="126"/>
  <c r="B10" i="126"/>
  <c r="B11" i="126"/>
  <c r="B12" i="126"/>
  <c r="B13" i="126"/>
  <c r="L50" i="126"/>
  <c r="I46" i="126"/>
  <c r="I47" i="126"/>
  <c r="I48" i="126"/>
  <c r="I49" i="126"/>
  <c r="J23" i="126"/>
  <c r="J24" i="126"/>
  <c r="J25" i="126"/>
  <c r="J26" i="126"/>
  <c r="J27" i="126"/>
  <c r="J28" i="126"/>
  <c r="J29" i="126"/>
  <c r="J30" i="126"/>
  <c r="D17" i="126"/>
  <c r="C36" i="126"/>
  <c r="C37" i="126"/>
  <c r="C38" i="126"/>
  <c r="C39" i="126"/>
  <c r="O55" i="126"/>
  <c r="O56" i="126"/>
  <c r="O57" i="126"/>
  <c r="O58" i="126"/>
  <c r="O59" i="126"/>
  <c r="O60" i="126"/>
  <c r="O61" i="126"/>
  <c r="O62" i="126"/>
  <c r="O63" i="126"/>
  <c r="O64" i="126"/>
  <c r="O65" i="126"/>
  <c r="O66" i="126"/>
  <c r="R67" i="126"/>
  <c r="K55" i="126"/>
  <c r="K56" i="126"/>
  <c r="K57" i="126"/>
  <c r="K58" i="126"/>
  <c r="K59" i="126"/>
  <c r="K60" i="126"/>
  <c r="K61" i="126"/>
  <c r="K62" i="126"/>
  <c r="K63" i="126"/>
  <c r="K64" i="126"/>
  <c r="K65" i="126"/>
  <c r="K66" i="126"/>
  <c r="N67" i="126"/>
  <c r="B36" i="126"/>
  <c r="B37" i="126"/>
  <c r="B38" i="126"/>
  <c r="B39" i="126"/>
  <c r="D35" i="126"/>
  <c r="C6" i="126"/>
  <c r="C7" i="126"/>
  <c r="C8" i="126"/>
  <c r="C9" i="126"/>
  <c r="C10" i="126"/>
  <c r="C11" i="126"/>
  <c r="C12" i="126"/>
  <c r="C13" i="126"/>
  <c r="E17" i="126"/>
  <c r="D36" i="126"/>
  <c r="D37" i="126"/>
  <c r="D38" i="126"/>
  <c r="D39" i="126"/>
  <c r="O67" i="126"/>
  <c r="L55" i="126"/>
  <c r="L56" i="126"/>
  <c r="L57" i="126"/>
  <c r="L58" i="126"/>
  <c r="L59" i="126"/>
  <c r="L60" i="126"/>
  <c r="L61" i="126"/>
  <c r="L62" i="126"/>
  <c r="L63" i="126"/>
  <c r="L64" i="126"/>
  <c r="L65" i="126"/>
  <c r="L66" i="126"/>
  <c r="C67" i="126"/>
  <c r="C75" i="126"/>
  <c r="C76" i="126"/>
  <c r="C77" i="126"/>
  <c r="C78" i="126"/>
  <c r="C79" i="126"/>
  <c r="C80" i="126"/>
  <c r="C81" i="126"/>
  <c r="C82" i="126"/>
  <c r="E35" i="126"/>
  <c r="D14" i="126"/>
  <c r="D6" i="126"/>
  <c r="D7" i="126"/>
  <c r="D8" i="126"/>
  <c r="D9" i="126"/>
  <c r="D10" i="126"/>
  <c r="D11" i="126"/>
  <c r="D12" i="126"/>
  <c r="D13" i="126"/>
  <c r="B23" i="126"/>
  <c r="B24" i="126"/>
  <c r="B25" i="126"/>
  <c r="B26" i="126"/>
  <c r="B27" i="126"/>
  <c r="B28" i="126"/>
  <c r="B29" i="126"/>
  <c r="B30" i="126"/>
  <c r="B83" i="126"/>
  <c r="F17" i="126"/>
  <c r="D67" i="126"/>
  <c r="F35" i="126"/>
  <c r="E14" i="126"/>
  <c r="E6" i="126"/>
  <c r="E7" i="126"/>
  <c r="E8" i="126"/>
  <c r="E9" i="126"/>
  <c r="E10" i="126"/>
  <c r="E11" i="126"/>
  <c r="E12" i="126"/>
  <c r="E13" i="126"/>
  <c r="E36" i="126"/>
  <c r="E37" i="126"/>
  <c r="E38" i="126"/>
  <c r="E39" i="126"/>
  <c r="D75" i="126"/>
  <c r="D76" i="126"/>
  <c r="D77" i="126"/>
  <c r="D78" i="126"/>
  <c r="D79" i="126"/>
  <c r="D80" i="126"/>
  <c r="D81" i="126"/>
  <c r="D82" i="126"/>
  <c r="C23" i="126"/>
  <c r="C24" i="126"/>
  <c r="C25" i="126"/>
  <c r="C26" i="126"/>
  <c r="C27" i="126"/>
  <c r="C28" i="126"/>
  <c r="C29" i="126"/>
  <c r="C30" i="126"/>
  <c r="C40" i="126"/>
  <c r="C50" i="126"/>
  <c r="D50" i="126"/>
  <c r="C14" i="126"/>
  <c r="G17" i="126"/>
  <c r="E67" i="126"/>
  <c r="B55" i="126"/>
  <c r="B56" i="126"/>
  <c r="B57" i="126"/>
  <c r="B58" i="126"/>
  <c r="B59" i="126"/>
  <c r="B60" i="126"/>
  <c r="B61" i="126"/>
  <c r="B62" i="126"/>
  <c r="B63" i="126"/>
  <c r="B64" i="126"/>
  <c r="B65" i="126"/>
  <c r="B66" i="126"/>
  <c r="E75" i="126"/>
  <c r="E76" i="126"/>
  <c r="E77" i="126"/>
  <c r="E78" i="126"/>
  <c r="E79" i="126"/>
  <c r="E80" i="126"/>
  <c r="E81" i="126"/>
  <c r="E82" i="126"/>
  <c r="G35" i="126"/>
  <c r="F36" i="126"/>
  <c r="F37" i="126"/>
  <c r="F38" i="126"/>
  <c r="F39" i="126"/>
  <c r="F6" i="126"/>
  <c r="F7" i="126"/>
  <c r="F8" i="126"/>
  <c r="F9" i="126"/>
  <c r="F10" i="126"/>
  <c r="F11" i="126"/>
  <c r="F12" i="126"/>
  <c r="F13" i="126"/>
  <c r="D23" i="126"/>
  <c r="D24" i="126"/>
  <c r="D25" i="126"/>
  <c r="D26" i="126"/>
  <c r="D27" i="126"/>
  <c r="D28" i="126"/>
  <c r="D29" i="126"/>
  <c r="D30" i="126"/>
  <c r="E23" i="126"/>
  <c r="E24" i="126"/>
  <c r="E25" i="126"/>
  <c r="E26" i="126"/>
  <c r="E27" i="126"/>
  <c r="E28" i="126"/>
  <c r="E29" i="126"/>
  <c r="E30" i="126"/>
  <c r="E50" i="126"/>
  <c r="F50" i="126"/>
  <c r="H17" i="126"/>
  <c r="F67" i="126"/>
  <c r="C55" i="126"/>
  <c r="C56" i="126"/>
  <c r="C57" i="126"/>
  <c r="C58" i="126"/>
  <c r="C59" i="126"/>
  <c r="C60" i="126"/>
  <c r="C61" i="126"/>
  <c r="C62" i="126"/>
  <c r="C63" i="126"/>
  <c r="C64" i="126"/>
  <c r="C65" i="126"/>
  <c r="C66" i="126"/>
  <c r="H35" i="126"/>
  <c r="G6" i="126"/>
  <c r="G7" i="126"/>
  <c r="G8" i="126"/>
  <c r="G9" i="126"/>
  <c r="G10" i="126"/>
  <c r="G11" i="126"/>
  <c r="G12" i="126"/>
  <c r="G13" i="126"/>
  <c r="G36" i="126"/>
  <c r="G37" i="126"/>
  <c r="G38" i="126"/>
  <c r="G39" i="126"/>
  <c r="F75" i="126"/>
  <c r="F76" i="126"/>
  <c r="F77" i="126"/>
  <c r="F78" i="126"/>
  <c r="F79" i="126"/>
  <c r="F80" i="126"/>
  <c r="F81" i="126"/>
  <c r="F82" i="126"/>
  <c r="G50" i="126"/>
  <c r="F23" i="126"/>
  <c r="F24" i="126"/>
  <c r="F25" i="126"/>
  <c r="F26" i="126"/>
  <c r="F27" i="126"/>
  <c r="F28" i="126"/>
  <c r="F29" i="126"/>
  <c r="F30" i="126"/>
  <c r="D40" i="126"/>
  <c r="H50" i="126"/>
  <c r="F14" i="126"/>
  <c r="I17" i="126"/>
  <c r="G67" i="126"/>
  <c r="D55" i="126"/>
  <c r="D56" i="126"/>
  <c r="D57" i="126"/>
  <c r="D58" i="126"/>
  <c r="D59" i="126"/>
  <c r="D60" i="126"/>
  <c r="D61" i="126"/>
  <c r="D62" i="126"/>
  <c r="D63" i="126"/>
  <c r="D64" i="126"/>
  <c r="D65" i="126"/>
  <c r="D66" i="126"/>
  <c r="G75" i="126"/>
  <c r="G76" i="126"/>
  <c r="G77" i="126"/>
  <c r="G78" i="126"/>
  <c r="G79" i="126"/>
  <c r="G80" i="126"/>
  <c r="G81" i="126"/>
  <c r="G82" i="126"/>
  <c r="I35" i="126"/>
  <c r="H36" i="126"/>
  <c r="H37" i="126"/>
  <c r="H38" i="126"/>
  <c r="H39" i="126"/>
  <c r="H6" i="126"/>
  <c r="H7" i="126"/>
  <c r="H8" i="126"/>
  <c r="H9" i="126"/>
  <c r="H10" i="126"/>
  <c r="H11" i="126"/>
  <c r="H12" i="126"/>
  <c r="H13" i="126"/>
  <c r="G23" i="126"/>
  <c r="G24" i="126"/>
  <c r="G25" i="126"/>
  <c r="G26" i="126"/>
  <c r="G27" i="126"/>
  <c r="G28" i="126"/>
  <c r="G29" i="126"/>
  <c r="G30" i="126"/>
  <c r="E40" i="126"/>
  <c r="I50" i="126"/>
  <c r="G14" i="126"/>
  <c r="J17" i="126"/>
  <c r="I36" i="126"/>
  <c r="I37" i="126"/>
  <c r="I38" i="126"/>
  <c r="I39" i="126"/>
  <c r="H67" i="126"/>
  <c r="E55" i="126"/>
  <c r="E56" i="126"/>
  <c r="E57" i="126"/>
  <c r="E58" i="126"/>
  <c r="E59" i="126"/>
  <c r="E60" i="126"/>
  <c r="E61" i="126"/>
  <c r="E62" i="126"/>
  <c r="E63" i="126"/>
  <c r="E64" i="126"/>
  <c r="E65" i="126"/>
  <c r="E66" i="126"/>
  <c r="H75" i="126"/>
  <c r="H76" i="126"/>
  <c r="H77" i="126"/>
  <c r="H78" i="126"/>
  <c r="H79" i="126"/>
  <c r="H80" i="126"/>
  <c r="H81" i="126"/>
  <c r="H82" i="126"/>
  <c r="I6" i="126"/>
  <c r="I7" i="126"/>
  <c r="I8" i="126"/>
  <c r="I9" i="126"/>
  <c r="I10" i="126"/>
  <c r="I11" i="126"/>
  <c r="I12" i="126"/>
  <c r="I13" i="126"/>
  <c r="H23" i="126"/>
  <c r="H24" i="126"/>
  <c r="H25" i="126"/>
  <c r="H26" i="126"/>
  <c r="H27" i="126"/>
  <c r="H28" i="126"/>
  <c r="H29" i="126"/>
  <c r="H30" i="126"/>
  <c r="F40" i="126"/>
  <c r="J50" i="126"/>
  <c r="H14" i="126"/>
  <c r="K17" i="126"/>
  <c r="I67" i="126"/>
  <c r="F55" i="126"/>
  <c r="F56" i="126"/>
  <c r="F57" i="126"/>
  <c r="F58" i="126"/>
  <c r="F59" i="126"/>
  <c r="F60" i="126"/>
  <c r="F61" i="126"/>
  <c r="F62" i="126"/>
  <c r="F63" i="126"/>
  <c r="F64" i="126"/>
  <c r="F65" i="126"/>
  <c r="F66" i="126"/>
  <c r="J6" i="126"/>
  <c r="J7" i="126"/>
  <c r="J8" i="126"/>
  <c r="J9" i="126"/>
  <c r="J10" i="126"/>
  <c r="J11" i="126"/>
  <c r="J12" i="126"/>
  <c r="J13" i="126"/>
  <c r="J36" i="126"/>
  <c r="J37" i="126"/>
  <c r="J38" i="126"/>
  <c r="J39" i="126"/>
  <c r="I75" i="126"/>
  <c r="I76" i="126"/>
  <c r="I77" i="126"/>
  <c r="I78" i="126"/>
  <c r="I79" i="126"/>
  <c r="I80" i="126"/>
  <c r="I81" i="126"/>
  <c r="I82" i="126"/>
  <c r="G40" i="126"/>
  <c r="K50" i="126"/>
  <c r="I14" i="126"/>
  <c r="J67" i="126"/>
  <c r="G55" i="126"/>
  <c r="G56" i="126"/>
  <c r="G57" i="126"/>
  <c r="G58" i="126"/>
  <c r="G59" i="126"/>
  <c r="G60" i="126"/>
  <c r="G61" i="126"/>
  <c r="G62" i="126"/>
  <c r="G63" i="126"/>
  <c r="G64" i="126"/>
  <c r="G65" i="126"/>
  <c r="G66" i="126"/>
  <c r="J75" i="126"/>
  <c r="J76" i="126"/>
  <c r="J77" i="126"/>
  <c r="J78" i="126"/>
  <c r="J79" i="126"/>
  <c r="J80" i="126"/>
  <c r="J81" i="126"/>
  <c r="J82" i="126"/>
  <c r="I23" i="126"/>
  <c r="I24" i="126"/>
  <c r="I25" i="126"/>
  <c r="I26" i="126"/>
  <c r="I27" i="126"/>
  <c r="I28" i="126"/>
  <c r="I29" i="126"/>
  <c r="I30" i="126"/>
  <c r="H40" i="126"/>
  <c r="J14" i="126"/>
  <c r="K67" i="126"/>
  <c r="H55" i="126"/>
  <c r="H56" i="126"/>
  <c r="H57" i="126"/>
  <c r="H58" i="126"/>
  <c r="H59" i="126"/>
  <c r="H60" i="126"/>
  <c r="H61" i="126"/>
  <c r="H62" i="126"/>
  <c r="H63" i="126"/>
  <c r="H64" i="126"/>
  <c r="H65" i="126"/>
  <c r="H66" i="126"/>
  <c r="K75" i="126"/>
  <c r="K76" i="126"/>
  <c r="K77" i="126"/>
  <c r="K78" i="126"/>
  <c r="K79" i="126"/>
  <c r="K80" i="126"/>
  <c r="K81" i="126"/>
  <c r="K82" i="126"/>
  <c r="I40" i="126"/>
  <c r="C31" i="126"/>
  <c r="L67" i="126"/>
  <c r="I55" i="126"/>
  <c r="I56" i="126"/>
  <c r="I57" i="126"/>
  <c r="I58" i="126"/>
  <c r="I59" i="126"/>
  <c r="I60" i="126"/>
  <c r="I61" i="126"/>
  <c r="I62" i="126"/>
  <c r="I63" i="126"/>
  <c r="I64" i="126"/>
  <c r="I65" i="126"/>
  <c r="I66" i="126"/>
  <c r="B50" i="126"/>
  <c r="J40" i="126"/>
  <c r="I31" i="126"/>
  <c r="F31" i="126"/>
  <c r="M67" i="126"/>
  <c r="J55" i="126"/>
  <c r="J56" i="126"/>
  <c r="J57" i="126"/>
  <c r="J58" i="126"/>
  <c r="J59" i="126"/>
  <c r="J60" i="126"/>
  <c r="J61" i="126"/>
  <c r="J62" i="126"/>
  <c r="J63" i="126"/>
  <c r="J64" i="126"/>
  <c r="J65" i="126"/>
  <c r="J66" i="126"/>
  <c r="J31" i="126"/>
  <c r="H31" i="126"/>
  <c r="K31" i="126"/>
  <c r="G31" i="126"/>
  <c r="E31" i="126"/>
  <c r="D31" i="126"/>
</calcChain>
</file>

<file path=xl/comments1.xml><?xml version="1.0" encoding="utf-8"?>
<comments xmlns="http://schemas.openxmlformats.org/spreadsheetml/2006/main">
  <authors>
    <author>Serukeibau, Peni</author>
    <author>Carp, Iulia</author>
  </authors>
  <commentList>
    <comment ref="A55" authorId="0">
      <text>
        <r>
          <rPr>
            <sz val="12"/>
            <color indexed="81"/>
            <rFont val="Tahoma"/>
            <family val="2"/>
          </rPr>
          <t>93-S terminates Wolli Creek @ 2223hrs + 2 more trains till 2253hrs i.e. run 64-R</t>
        </r>
      </text>
    </comment>
    <comment ref="I55" authorId="1">
      <text>
        <r>
          <rPr>
            <b/>
            <sz val="9"/>
            <color indexed="81"/>
            <rFont val="Tahoma"/>
            <family val="2"/>
          </rPr>
          <t>Carp, Iulia: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93-S terminates Wolli Creek @ 2223hrs + 2 more trains till 2253hrs i.e. run 64-R</t>
        </r>
      </text>
    </comment>
  </commentList>
</comments>
</file>

<file path=xl/sharedStrings.xml><?xml version="1.0" encoding="utf-8"?>
<sst xmlns="http://schemas.openxmlformats.org/spreadsheetml/2006/main" count="92" uniqueCount="43">
  <si>
    <t>service gap</t>
  </si>
  <si>
    <t>Towards East Hills</t>
  </si>
  <si>
    <t>Towards Sydenham</t>
  </si>
  <si>
    <t>Kingsgrove</t>
  </si>
  <si>
    <t>Beverly Hills</t>
  </si>
  <si>
    <t>Narwee</t>
  </si>
  <si>
    <t>Riverwood</t>
  </si>
  <si>
    <t>Padstow</t>
  </si>
  <si>
    <t>Revesby</t>
  </si>
  <si>
    <t>Panania</t>
  </si>
  <si>
    <t>EAST HILLS</t>
  </si>
  <si>
    <t>SYDENHAM</t>
  </si>
  <si>
    <t>RIVERWOOD</t>
  </si>
  <si>
    <t>Bexley North</t>
  </si>
  <si>
    <t>Bardwell Park</t>
  </si>
  <si>
    <t>Turrella</t>
  </si>
  <si>
    <t>Sydenham, Padstow then all stations to East Hills and return</t>
  </si>
  <si>
    <t>Train Departures</t>
  </si>
  <si>
    <t xml:space="preserve">Run No </t>
  </si>
  <si>
    <t>Sydenham, Kingsgrove then all stations to East Hills and return</t>
  </si>
  <si>
    <t>Wolli Creek</t>
  </si>
  <si>
    <t>Sydenham, Wolli Creek all stations to East Hills and return</t>
  </si>
  <si>
    <t>T8 South Line
Sydenham ~ East Hills</t>
  </si>
  <si>
    <t>784X</t>
  </si>
  <si>
    <t>Route 12T8</t>
  </si>
  <si>
    <t>Route 23T8</t>
  </si>
  <si>
    <t>Route 13T8</t>
  </si>
  <si>
    <t>703S</t>
  </si>
  <si>
    <t>701Y</t>
  </si>
  <si>
    <t>764R</t>
  </si>
  <si>
    <t>715S</t>
  </si>
  <si>
    <t>779S</t>
  </si>
  <si>
    <t>711W</t>
  </si>
  <si>
    <t>786X</t>
  </si>
  <si>
    <t>710Y</t>
  </si>
  <si>
    <t>709U</t>
  </si>
  <si>
    <t>789W</t>
  </si>
  <si>
    <t>708V</t>
  </si>
  <si>
    <t>781V</t>
  </si>
  <si>
    <t>785W</t>
  </si>
  <si>
    <t>783V</t>
  </si>
  <si>
    <t>773W</t>
  </si>
  <si>
    <t>3 weeknights - Tuesday 8, Wednesday 9 and Thursday 10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</si>
</sst>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81"/>
      <name val="Tahoma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9D2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5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0" fontId="7" fillId="0" borderId="0" xfId="3" applyFont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7" fillId="0" borderId="0" xfId="3" applyFont="1" applyAlignment="1" applyProtection="1">
      <alignment horizontal="right" vertical="center"/>
    </xf>
    <xf numFmtId="0" fontId="4" fillId="3" borderId="0" xfId="3" applyFont="1" applyFill="1" applyAlignment="1" applyProtection="1">
      <alignment horizontal="center" vertical="center"/>
    </xf>
    <xf numFmtId="20" fontId="5" fillId="3" borderId="0" xfId="2" applyNumberFormat="1" applyFont="1" applyFill="1" applyBorder="1" applyAlignment="1" applyProtection="1">
      <alignment horizontal="center" vertical="center"/>
    </xf>
    <xf numFmtId="0" fontId="8" fillId="0" borderId="0" xfId="3" applyFont="1" applyAlignment="1" applyProtection="1">
      <alignment horizontal="right" vertical="center"/>
    </xf>
    <xf numFmtId="20" fontId="5" fillId="0" borderId="0" xfId="3" applyNumberFormat="1" applyFont="1" applyBorder="1" applyAlignment="1" applyProtection="1">
      <alignment horizontal="center" vertical="center"/>
    </xf>
    <xf numFmtId="0" fontId="6" fillId="0" borderId="0" xfId="3" applyFont="1" applyAlignment="1" applyProtection="1">
      <alignment horizontal="right" vertical="center"/>
    </xf>
    <xf numFmtId="0" fontId="6" fillId="0" borderId="0" xfId="3" applyFont="1" applyAlignment="1" applyProtection="1">
      <alignment vertical="center"/>
    </xf>
    <xf numFmtId="20" fontId="5" fillId="2" borderId="0" xfId="3" applyNumberFormat="1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vertical="center"/>
    </xf>
    <xf numFmtId="0" fontId="11" fillId="0" borderId="0" xfId="3" applyFont="1" applyAlignment="1" applyProtection="1">
      <alignment horizontal="right" vertical="center"/>
    </xf>
    <xf numFmtId="20" fontId="5" fillId="3" borderId="2" xfId="2" applyNumberFormat="1" applyFont="1" applyFill="1" applyBorder="1" applyAlignment="1" applyProtection="1">
      <alignment horizontal="center" vertical="center"/>
    </xf>
    <xf numFmtId="20" fontId="5" fillId="3" borderId="3" xfId="2" applyNumberFormat="1" applyFont="1" applyFill="1" applyBorder="1" applyAlignment="1" applyProtection="1">
      <alignment horizontal="center" vertical="center"/>
    </xf>
    <xf numFmtId="20" fontId="5" fillId="3" borderId="1" xfId="2" applyNumberFormat="1" applyFont="1" applyFill="1" applyBorder="1" applyAlignment="1" applyProtection="1">
      <alignment horizontal="center" vertical="center"/>
    </xf>
    <xf numFmtId="20" fontId="11" fillId="2" borderId="0" xfId="3" applyNumberFormat="1" applyFont="1" applyFill="1" applyAlignment="1" applyProtection="1">
      <alignment horizontal="center" vertical="center"/>
    </xf>
    <xf numFmtId="0" fontId="8" fillId="3" borderId="0" xfId="3" applyFont="1" applyFill="1" applyAlignment="1" applyProtection="1">
      <alignment horizontal="right" vertical="center"/>
    </xf>
    <xf numFmtId="0" fontId="7" fillId="3" borderId="0" xfId="3" applyFont="1" applyFill="1" applyAlignment="1" applyProtection="1">
      <alignment horizontal="left" vertical="center"/>
    </xf>
    <xf numFmtId="0" fontId="7" fillId="3" borderId="0" xfId="3" applyFont="1" applyFill="1" applyAlignment="1" applyProtection="1">
      <alignment horizontal="center" vertical="center"/>
    </xf>
    <xf numFmtId="20" fontId="12" fillId="3" borderId="0" xfId="1" applyNumberFormat="1" applyFont="1" applyFill="1" applyBorder="1" applyAlignment="1">
      <alignment horizontal="center" vertical="center"/>
    </xf>
    <xf numFmtId="0" fontId="5" fillId="3" borderId="0" xfId="3" applyFont="1" applyFill="1" applyAlignment="1" applyProtection="1">
      <alignment horizontal="center" vertical="center"/>
    </xf>
    <xf numFmtId="0" fontId="7" fillId="3" borderId="0" xfId="3" applyFont="1" applyFill="1" applyAlignment="1" applyProtection="1">
      <alignment vertical="center"/>
    </xf>
    <xf numFmtId="0" fontId="6" fillId="0" borderId="0" xfId="3" applyFont="1" applyAlignment="1" applyProtection="1">
      <alignment horizontal="center" vertical="center"/>
    </xf>
    <xf numFmtId="20" fontId="5" fillId="2" borderId="1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Alignment="1" applyProtection="1">
      <alignment horizontal="left" vertical="center"/>
    </xf>
    <xf numFmtId="0" fontId="5" fillId="3" borderId="1" xfId="3" applyFont="1" applyFill="1" applyBorder="1" applyAlignment="1" applyProtection="1">
      <alignment horizontal="left" vertical="center"/>
    </xf>
    <xf numFmtId="0" fontId="5" fillId="3" borderId="3" xfId="3" applyFont="1" applyFill="1" applyBorder="1" applyAlignment="1" applyProtection="1">
      <alignment horizontal="left" vertical="center"/>
    </xf>
    <xf numFmtId="0" fontId="5" fillId="3" borderId="2" xfId="3" applyFont="1" applyFill="1" applyBorder="1" applyAlignment="1" applyProtection="1">
      <alignment horizontal="left" vertical="center"/>
    </xf>
    <xf numFmtId="0" fontId="6" fillId="0" borderId="0" xfId="3" applyFont="1" applyAlignment="1" applyProtection="1">
      <alignment horizontal="left" vertical="center"/>
    </xf>
    <xf numFmtId="0" fontId="11" fillId="0" borderId="0" xfId="3" applyFont="1" applyAlignment="1" applyProtection="1">
      <alignment horizontal="left" vertical="center"/>
    </xf>
    <xf numFmtId="0" fontId="7" fillId="0" borderId="0" xfId="3" applyFont="1" applyAlignment="1" applyProtection="1">
      <alignment horizontal="left" vertical="center"/>
    </xf>
    <xf numFmtId="0" fontId="4" fillId="0" borderId="0" xfId="3" applyFont="1" applyAlignment="1" applyProtection="1">
      <alignment horizontal="left" vertical="center"/>
    </xf>
    <xf numFmtId="20" fontId="5" fillId="3" borderId="4" xfId="2" applyNumberFormat="1" applyFont="1" applyFill="1" applyBorder="1" applyAlignment="1" applyProtection="1">
      <alignment horizontal="center" vertical="center"/>
    </xf>
    <xf numFmtId="0" fontId="6" fillId="3" borderId="0" xfId="3" applyFont="1" applyFill="1" applyAlignment="1" applyProtection="1">
      <alignment horizontal="left" vertical="center"/>
    </xf>
    <xf numFmtId="20" fontId="11" fillId="3" borderId="0" xfId="3" applyNumberFormat="1" applyFont="1" applyFill="1" applyAlignment="1" applyProtection="1">
      <alignment horizontal="center" vertical="center"/>
    </xf>
    <xf numFmtId="20" fontId="5" fillId="3" borderId="0" xfId="3" applyNumberFormat="1" applyFont="1" applyFill="1" applyBorder="1" applyAlignment="1" applyProtection="1">
      <alignment horizontal="center" vertical="center"/>
    </xf>
    <xf numFmtId="0" fontId="4" fillId="3" borderId="0" xfId="3" applyFont="1" applyFill="1" applyBorder="1" applyAlignment="1" applyProtection="1">
      <alignment vertical="center"/>
    </xf>
    <xf numFmtId="18" fontId="4" fillId="3" borderId="0" xfId="3" applyNumberFormat="1" applyFont="1" applyFill="1" applyAlignment="1" applyProtection="1">
      <alignment vertical="center"/>
    </xf>
    <xf numFmtId="20" fontId="5" fillId="5" borderId="3" xfId="2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20" fontId="10" fillId="2" borderId="5" xfId="2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5" fillId="0" borderId="0" xfId="3" applyFont="1" applyAlignment="1" applyProtection="1">
      <alignment horizontal="left" vertical="center"/>
    </xf>
    <xf numFmtId="20" fontId="5" fillId="5" borderId="0" xfId="3" applyNumberFormat="1" applyFont="1" applyFill="1" applyBorder="1" applyAlignment="1" applyProtection="1">
      <alignment horizontal="center" vertical="center"/>
    </xf>
    <xf numFmtId="20" fontId="5" fillId="6" borderId="0" xfId="3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20" fontId="10" fillId="2" borderId="8" xfId="2" applyNumberFormat="1" applyFont="1" applyFill="1" applyBorder="1" applyAlignment="1" applyProtection="1">
      <alignment horizontal="center" vertical="center"/>
    </xf>
    <xf numFmtId="20" fontId="11" fillId="6" borderId="0" xfId="3" applyNumberFormat="1" applyFont="1" applyFill="1" applyAlignment="1" applyProtection="1">
      <alignment horizontal="center" vertical="center"/>
    </xf>
    <xf numFmtId="20" fontId="5" fillId="0" borderId="1" xfId="2" applyNumberFormat="1" applyFont="1" applyFill="1" applyBorder="1" applyAlignment="1" applyProtection="1">
      <alignment horizontal="center" vertical="center"/>
    </xf>
    <xf numFmtId="20" fontId="5" fillId="0" borderId="3" xfId="2" applyNumberFormat="1" applyFont="1" applyFill="1" applyBorder="1" applyAlignment="1" applyProtection="1">
      <alignment horizontal="center" vertical="center"/>
    </xf>
    <xf numFmtId="20" fontId="5" fillId="0" borderId="4" xfId="2" applyNumberFormat="1" applyFont="1" applyFill="1" applyBorder="1" applyAlignment="1" applyProtection="1">
      <alignment horizontal="center" vertical="center"/>
    </xf>
    <xf numFmtId="20" fontId="11" fillId="0" borderId="0" xfId="3" applyNumberFormat="1" applyFont="1" applyFill="1" applyAlignment="1" applyProtection="1">
      <alignment horizontal="center" vertical="center"/>
    </xf>
    <xf numFmtId="20" fontId="10" fillId="0" borderId="5" xfId="2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3" borderId="0" xfId="3" applyFont="1" applyFill="1" applyAlignment="1" applyProtection="1">
      <alignment horizontal="left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0" fontId="9" fillId="4" borderId="0" xfId="3" applyFont="1" applyFill="1" applyAlignment="1" applyProtection="1">
      <alignment horizontal="center" vertical="center" wrapText="1"/>
    </xf>
    <xf numFmtId="20" fontId="5" fillId="0" borderId="2" xfId="2" applyNumberFormat="1" applyFont="1" applyFill="1" applyBorder="1" applyAlignment="1" applyProtection="1">
      <alignment horizontal="center" vertical="center"/>
    </xf>
    <xf numFmtId="20" fontId="5" fillId="0" borderId="1" xfId="3" applyNumberFormat="1" applyFont="1" applyFill="1" applyBorder="1" applyAlignment="1" applyProtection="1">
      <alignment horizontal="center" vertical="center"/>
    </xf>
    <xf numFmtId="20" fontId="5" fillId="0" borderId="0" xfId="3" applyNumberFormat="1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</cellXfs>
  <cellStyles count="21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9"/>
    <cellStyle name="Normal 2" xfId="3"/>
    <cellStyle name="Normal 2 2" xfId="4"/>
    <cellStyle name="Normal 2 3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Normal 7" xfId="17"/>
    <cellStyle name="Normal 8" xfId="18"/>
    <cellStyle name="Normal 9" xfId="20"/>
    <cellStyle name="Normal_1 WTT (2)" xfId="1"/>
    <cellStyle name="Normal_WTT Banks May 03" xfId="2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E9D2D"/>
      <color rgb="FFF7A800"/>
      <color rgb="FFF267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HTC\TRANSDEV\Trackwork%20buses%202014\Main%20North%2011%2014%20(WITH%20Gordon)\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EN\TRANSDEV\TRANSDEV%20%20%20Trackwork%20buses%202013\North%20Shore%2008%2013\NORTH%20SHORE%20LINE%20CLOSURE%20%20%2031%20August%20-%201%20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86"/>
  <sheetViews>
    <sheetView showGridLines="0" tabSelected="1" view="pageBreakPreview" zoomScale="75" zoomScaleNormal="90" zoomScaleSheetLayoutView="75" workbookViewId="0">
      <selection activeCell="L72" sqref="L72"/>
    </sheetView>
  </sheetViews>
  <sheetFormatPr defaultColWidth="9.109375" defaultRowHeight="13.2" x14ac:dyDescent="0.25"/>
  <cols>
    <col min="1" max="1" width="28.109375" style="40" customWidth="1"/>
    <col min="2" max="2" width="8.77734375" style="1" customWidth="1"/>
    <col min="3" max="15" width="8.77734375" style="5" customWidth="1"/>
    <col min="16" max="19" width="8.77734375" style="1" customWidth="1"/>
    <col min="20" max="16384" width="9.109375" style="1"/>
  </cols>
  <sheetData>
    <row r="1" spans="1:19" s="3" customFormat="1" ht="73.2" customHeight="1" x14ac:dyDescent="0.25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3" customFormat="1" ht="30" customHeight="1" x14ac:dyDescent="0.25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9" s="30" customFormat="1" ht="25.5" customHeight="1" x14ac:dyDescent="0.25">
      <c r="A3" s="26" t="s">
        <v>24</v>
      </c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O3" s="27"/>
    </row>
    <row r="4" spans="1:19" ht="21" customHeight="1" x14ac:dyDescent="0.25">
      <c r="A4" s="33" t="s">
        <v>1</v>
      </c>
      <c r="B4" s="25"/>
      <c r="C4" s="26"/>
      <c r="D4" s="27"/>
      <c r="E4" s="27"/>
      <c r="F4" s="27"/>
      <c r="G4" s="27"/>
      <c r="H4" s="27"/>
      <c r="I4" s="7"/>
      <c r="J4" s="7"/>
      <c r="K4" s="7"/>
      <c r="L4" s="7"/>
      <c r="M4" s="7"/>
      <c r="N4" s="7"/>
    </row>
    <row r="5" spans="1:19" ht="21" customHeight="1" x14ac:dyDescent="0.25">
      <c r="A5" s="34" t="s">
        <v>11</v>
      </c>
      <c r="B5" s="23">
        <v>0.91527777777777775</v>
      </c>
      <c r="C5" s="23">
        <f t="shared" ref="C5:J5" si="0">MOD(B5+TIME(0,15,0),1)</f>
        <v>0.92569444444444438</v>
      </c>
      <c r="D5" s="23">
        <f t="shared" si="0"/>
        <v>0.93611111111111101</v>
      </c>
      <c r="E5" s="23">
        <f t="shared" si="0"/>
        <v>0.94652777777777763</v>
      </c>
      <c r="F5" s="23">
        <f t="shared" si="0"/>
        <v>0.95694444444444426</v>
      </c>
      <c r="G5" s="23">
        <f t="shared" si="0"/>
        <v>0.96736111111111089</v>
      </c>
      <c r="H5" s="23">
        <f t="shared" si="0"/>
        <v>0.97777777777777752</v>
      </c>
      <c r="I5" s="23">
        <f t="shared" si="0"/>
        <v>0.98819444444444415</v>
      </c>
      <c r="J5" s="23">
        <f t="shared" si="0"/>
        <v>0.99861111111111078</v>
      </c>
      <c r="K5" s="58">
        <f>MOD(J5+TIME(0,20,0),1)</f>
        <v>1.2499999999999734E-2</v>
      </c>
      <c r="L5" s="52"/>
      <c r="M5" s="7"/>
      <c r="N5" s="1"/>
      <c r="O5" s="1"/>
    </row>
    <row r="6" spans="1:19" ht="21" customHeight="1" x14ac:dyDescent="0.25">
      <c r="A6" s="35" t="s">
        <v>3</v>
      </c>
      <c r="B6" s="22">
        <f t="shared" ref="B6:J6" si="1">MOD(B5+TIME(0,14,0),1)</f>
        <v>0.92499999999999993</v>
      </c>
      <c r="C6" s="22">
        <f t="shared" si="1"/>
        <v>0.93541666666666656</v>
      </c>
      <c r="D6" s="22">
        <f t="shared" si="1"/>
        <v>0.94583333333333319</v>
      </c>
      <c r="E6" s="22">
        <f t="shared" si="1"/>
        <v>0.95624999999999982</v>
      </c>
      <c r="F6" s="22">
        <f t="shared" si="1"/>
        <v>0.96666666666666645</v>
      </c>
      <c r="G6" s="22">
        <f t="shared" si="1"/>
        <v>0.97708333333333308</v>
      </c>
      <c r="H6" s="22">
        <f t="shared" si="1"/>
        <v>0.98749999999999971</v>
      </c>
      <c r="I6" s="22">
        <f t="shared" si="1"/>
        <v>0.99791666666666634</v>
      </c>
      <c r="J6" s="22">
        <f t="shared" si="1"/>
        <v>8.3333333333330817E-3</v>
      </c>
      <c r="K6" s="59">
        <f t="shared" ref="K6" si="2">MOD(K5+TIME(0,14,0),1)</f>
        <v>2.2222222222221956E-2</v>
      </c>
      <c r="M6" s="7"/>
      <c r="N6" s="1"/>
      <c r="O6" s="1"/>
    </row>
    <row r="7" spans="1:19" ht="21" customHeight="1" x14ac:dyDescent="0.25">
      <c r="A7" s="35" t="s">
        <v>4</v>
      </c>
      <c r="B7" s="22">
        <f t="shared" ref="B7:J7" si="3">MOD(B6+TIME(0,5,0),1)</f>
        <v>0.92847222222222214</v>
      </c>
      <c r="C7" s="22">
        <f t="shared" si="3"/>
        <v>0.93888888888888877</v>
      </c>
      <c r="D7" s="22">
        <f t="shared" si="3"/>
        <v>0.9493055555555554</v>
      </c>
      <c r="E7" s="22">
        <f t="shared" si="3"/>
        <v>0.95972222222222203</v>
      </c>
      <c r="F7" s="22">
        <f t="shared" si="3"/>
        <v>0.97013888888888866</v>
      </c>
      <c r="G7" s="22">
        <f t="shared" si="3"/>
        <v>0.98055555555555529</v>
      </c>
      <c r="H7" s="22">
        <f t="shared" si="3"/>
        <v>0.99097222222222192</v>
      </c>
      <c r="I7" s="22">
        <f t="shared" si="3"/>
        <v>1.3888888888886619E-3</v>
      </c>
      <c r="J7" s="22">
        <f t="shared" si="3"/>
        <v>1.1805555555555304E-2</v>
      </c>
      <c r="K7" s="59">
        <f t="shared" ref="K7" si="4">MOD(K6+TIME(0,5,0),1)</f>
        <v>2.569444444444418E-2</v>
      </c>
      <c r="L7" s="52"/>
      <c r="M7" s="7"/>
      <c r="N7" s="1"/>
      <c r="O7" s="1"/>
    </row>
    <row r="8" spans="1:19" ht="21" customHeight="1" x14ac:dyDescent="0.25">
      <c r="A8" s="35" t="s">
        <v>5</v>
      </c>
      <c r="B8" s="22">
        <f t="shared" ref="B8:J8" si="5">MOD(B7+TIME(0,8,0),1)</f>
        <v>0.93402777777777768</v>
      </c>
      <c r="C8" s="22">
        <f t="shared" si="5"/>
        <v>0.94444444444444431</v>
      </c>
      <c r="D8" s="22">
        <f t="shared" si="5"/>
        <v>0.95486111111111094</v>
      </c>
      <c r="E8" s="22">
        <f t="shared" si="5"/>
        <v>0.96527777777777757</v>
      </c>
      <c r="F8" s="22">
        <f t="shared" si="5"/>
        <v>0.9756944444444442</v>
      </c>
      <c r="G8" s="22">
        <f t="shared" si="5"/>
        <v>0.98611111111111083</v>
      </c>
      <c r="H8" s="22">
        <f t="shared" si="5"/>
        <v>0.99652777777777746</v>
      </c>
      <c r="I8" s="22">
        <f t="shared" si="5"/>
        <v>6.9444444444442177E-3</v>
      </c>
      <c r="J8" s="22">
        <f t="shared" si="5"/>
        <v>1.7361111111110859E-2</v>
      </c>
      <c r="K8" s="59">
        <f t="shared" ref="K8" si="6">MOD(K7+TIME(0,8,0),1)</f>
        <v>3.1249999999999736E-2</v>
      </c>
      <c r="L8" s="52"/>
      <c r="M8" s="7"/>
      <c r="N8" s="1"/>
      <c r="O8" s="1"/>
    </row>
    <row r="9" spans="1:19" ht="21" customHeight="1" x14ac:dyDescent="0.25">
      <c r="A9" s="35" t="s">
        <v>6</v>
      </c>
      <c r="B9" s="22">
        <f t="shared" ref="B9" si="7">MOD(B8+TIME(0,4,0),1)</f>
        <v>0.93680555555555545</v>
      </c>
      <c r="C9" s="22">
        <f t="shared" ref="C9" si="8">MOD(C8+TIME(0,4,0),1)</f>
        <v>0.94722222222222208</v>
      </c>
      <c r="D9" s="22">
        <f t="shared" ref="D9" si="9">MOD(D8+TIME(0,4,0),1)</f>
        <v>0.95763888888888871</v>
      </c>
      <c r="E9" s="22">
        <f t="shared" ref="E9" si="10">MOD(E8+TIME(0,4,0),1)</f>
        <v>0.96805555555555534</v>
      </c>
      <c r="F9" s="22">
        <f t="shared" ref="F9" si="11">MOD(F8+TIME(0,4,0),1)</f>
        <v>0.97847222222222197</v>
      </c>
      <c r="G9" s="22">
        <f t="shared" ref="G9" si="12">MOD(G8+TIME(0,4,0),1)</f>
        <v>0.9888888888888886</v>
      </c>
      <c r="H9" s="22">
        <f t="shared" ref="H9" si="13">MOD(H8+TIME(0,4,0),1)</f>
        <v>0.99930555555555522</v>
      </c>
      <c r="I9" s="22">
        <f t="shared" ref="I9" si="14">MOD(I8+TIME(0,4,0),1)</f>
        <v>9.7222222222219951E-3</v>
      </c>
      <c r="J9" s="22">
        <f t="shared" ref="J9:K9" si="15">MOD(J8+TIME(0,4,0),1)</f>
        <v>2.0138888888888637E-2</v>
      </c>
      <c r="K9" s="59">
        <f t="shared" si="15"/>
        <v>3.4027777777777511E-2</v>
      </c>
      <c r="M9" s="7"/>
      <c r="N9" s="1"/>
      <c r="O9" s="1"/>
    </row>
    <row r="10" spans="1:19" ht="21" customHeight="1" x14ac:dyDescent="0.25">
      <c r="A10" s="35" t="s">
        <v>7</v>
      </c>
      <c r="B10" s="22">
        <f t="shared" ref="B10:J10" si="16">MOD(B9+TIME(0,7,0),1)</f>
        <v>0.94166666666666654</v>
      </c>
      <c r="C10" s="22">
        <f t="shared" si="16"/>
        <v>0.95208333333333317</v>
      </c>
      <c r="D10" s="22">
        <f t="shared" si="16"/>
        <v>0.9624999999999998</v>
      </c>
      <c r="E10" s="22">
        <f t="shared" si="16"/>
        <v>0.97291666666666643</v>
      </c>
      <c r="F10" s="22">
        <f t="shared" si="16"/>
        <v>0.98333333333333306</v>
      </c>
      <c r="G10" s="22">
        <f t="shared" si="16"/>
        <v>0.99374999999999969</v>
      </c>
      <c r="H10" s="22">
        <f t="shared" si="16"/>
        <v>4.1666666666664298E-3</v>
      </c>
      <c r="I10" s="22">
        <f t="shared" si="16"/>
        <v>1.4583333333333106E-2</v>
      </c>
      <c r="J10" s="22">
        <f t="shared" si="16"/>
        <v>2.4999999999999748E-2</v>
      </c>
      <c r="K10" s="59">
        <f t="shared" ref="K10" si="17">MOD(K9+TIME(0,7,0),1)</f>
        <v>3.8888888888888626E-2</v>
      </c>
      <c r="M10" s="7"/>
      <c r="N10" s="1"/>
      <c r="O10" s="1"/>
    </row>
    <row r="11" spans="1:19" ht="21" customHeight="1" x14ac:dyDescent="0.25">
      <c r="A11" s="35" t="s">
        <v>8</v>
      </c>
      <c r="B11" s="22">
        <f t="shared" ref="B11:B12" si="18">MOD(B10+TIME(0,4,0),1)</f>
        <v>0.94444444444444431</v>
      </c>
      <c r="C11" s="22">
        <f t="shared" ref="C11:C12" si="19">MOD(C10+TIME(0,4,0),1)</f>
        <v>0.95486111111111094</v>
      </c>
      <c r="D11" s="22">
        <f t="shared" ref="D11:D12" si="20">MOD(D10+TIME(0,4,0),1)</f>
        <v>0.96527777777777757</v>
      </c>
      <c r="E11" s="22">
        <f t="shared" ref="E11:E12" si="21">MOD(E10+TIME(0,4,0),1)</f>
        <v>0.9756944444444442</v>
      </c>
      <c r="F11" s="22">
        <f t="shared" ref="F11:F12" si="22">MOD(F10+TIME(0,4,0),1)</f>
        <v>0.98611111111111083</v>
      </c>
      <c r="G11" s="22">
        <f t="shared" ref="G11:G12" si="23">MOD(G10+TIME(0,4,0),1)</f>
        <v>0.99652777777777746</v>
      </c>
      <c r="H11" s="22">
        <f t="shared" ref="H11:H12" si="24">MOD(H10+TIME(0,4,0),1)</f>
        <v>6.9444444444442081E-3</v>
      </c>
      <c r="I11" s="22">
        <f t="shared" ref="I11:I12" si="25">MOD(I10+TIME(0,4,0),1)</f>
        <v>1.7361111111110883E-2</v>
      </c>
      <c r="J11" s="22">
        <f t="shared" ref="J11:K12" si="26">MOD(J10+TIME(0,4,0),1)</f>
        <v>2.7777777777777526E-2</v>
      </c>
      <c r="K11" s="59">
        <f t="shared" si="26"/>
        <v>4.1666666666666401E-2</v>
      </c>
      <c r="M11" s="7"/>
      <c r="N11" s="1"/>
      <c r="O11" s="1"/>
    </row>
    <row r="12" spans="1:19" ht="21" customHeight="1" x14ac:dyDescent="0.25">
      <c r="A12" s="35" t="s">
        <v>9</v>
      </c>
      <c r="B12" s="22">
        <f t="shared" si="18"/>
        <v>0.94722222222222208</v>
      </c>
      <c r="C12" s="22">
        <f t="shared" si="19"/>
        <v>0.95763888888888871</v>
      </c>
      <c r="D12" s="22">
        <f t="shared" si="20"/>
        <v>0.96805555555555534</v>
      </c>
      <c r="E12" s="22">
        <f t="shared" si="21"/>
        <v>0.97847222222222197</v>
      </c>
      <c r="F12" s="22">
        <f t="shared" si="22"/>
        <v>0.9888888888888886</v>
      </c>
      <c r="G12" s="22">
        <f t="shared" si="23"/>
        <v>0.99930555555555522</v>
      </c>
      <c r="H12" s="22">
        <f t="shared" si="24"/>
        <v>9.7222222222219865E-3</v>
      </c>
      <c r="I12" s="22">
        <f t="shared" si="25"/>
        <v>2.0138888888888661E-2</v>
      </c>
      <c r="J12" s="22">
        <f t="shared" si="26"/>
        <v>3.0555555555555305E-2</v>
      </c>
      <c r="K12" s="59">
        <f t="shared" si="26"/>
        <v>4.4444444444444176E-2</v>
      </c>
      <c r="M12" s="7"/>
      <c r="N12" s="1"/>
      <c r="O12" s="1"/>
    </row>
    <row r="13" spans="1:19" ht="21" customHeight="1" x14ac:dyDescent="0.25">
      <c r="A13" s="36" t="s">
        <v>10</v>
      </c>
      <c r="B13" s="21">
        <f t="shared" ref="B13:J13" si="27">MOD(B12+TIME(0,3,0),1)</f>
        <v>0.9493055555555554</v>
      </c>
      <c r="C13" s="21">
        <f t="shared" si="27"/>
        <v>0.95972222222222203</v>
      </c>
      <c r="D13" s="21">
        <f t="shared" si="27"/>
        <v>0.97013888888888866</v>
      </c>
      <c r="E13" s="21">
        <f t="shared" si="27"/>
        <v>0.98055555555555529</v>
      </c>
      <c r="F13" s="21">
        <f t="shared" si="27"/>
        <v>0.99097222222222192</v>
      </c>
      <c r="G13" s="21">
        <f t="shared" si="27"/>
        <v>1.3888888888886619E-3</v>
      </c>
      <c r="H13" s="21">
        <f t="shared" si="27"/>
        <v>1.1805555555555319E-2</v>
      </c>
      <c r="I13" s="21">
        <f t="shared" si="27"/>
        <v>2.2222222222221994E-2</v>
      </c>
      <c r="J13" s="21">
        <f t="shared" si="27"/>
        <v>3.2638888888888641E-2</v>
      </c>
      <c r="K13" s="68">
        <f t="shared" ref="K13" si="28">MOD(K12+TIME(0,3,0),1)</f>
        <v>4.6527777777777508E-2</v>
      </c>
      <c r="M13" s="7"/>
      <c r="N13" s="1"/>
      <c r="O13" s="1"/>
    </row>
    <row r="14" spans="1:19" ht="21" hidden="1" customHeight="1" x14ac:dyDescent="0.25">
      <c r="A14" s="37" t="s">
        <v>0</v>
      </c>
      <c r="B14" s="32"/>
      <c r="C14" s="32">
        <f>MOD(C5-B5,1)</f>
        <v>1.041666666666663E-2</v>
      </c>
      <c r="D14" s="32">
        <f t="shared" ref="D14:E14" si="29">MOD(D5-C5,1)</f>
        <v>1.041666666666663E-2</v>
      </c>
      <c r="E14" s="32">
        <f t="shared" si="29"/>
        <v>1.041666666666663E-2</v>
      </c>
      <c r="F14" s="32">
        <f t="shared" ref="F14:K14" si="30">MOD(F5-E5,1)</f>
        <v>1.041666666666663E-2</v>
      </c>
      <c r="G14" s="32">
        <f t="shared" si="30"/>
        <v>1.041666666666663E-2</v>
      </c>
      <c r="H14" s="32">
        <f t="shared" si="30"/>
        <v>1.041666666666663E-2</v>
      </c>
      <c r="I14" s="32">
        <f t="shared" si="30"/>
        <v>1.041666666666663E-2</v>
      </c>
      <c r="J14" s="32">
        <f t="shared" si="30"/>
        <v>1.041666666666663E-2</v>
      </c>
      <c r="K14" s="69">
        <f t="shared" si="30"/>
        <v>1.3888888888888951E-2</v>
      </c>
      <c r="M14" s="7"/>
      <c r="N14" s="1"/>
      <c r="O14" s="1"/>
    </row>
    <row r="15" spans="1:19" ht="21" customHeight="1" x14ac:dyDescent="0.25">
      <c r="A15" s="48" t="s">
        <v>17</v>
      </c>
      <c r="B15" s="62">
        <v>0.95208333333333339</v>
      </c>
      <c r="C15" s="62">
        <v>0.96250000000000002</v>
      </c>
      <c r="D15" s="62">
        <v>0.97291666666666676</v>
      </c>
      <c r="E15" s="62">
        <v>0.98333333333333339</v>
      </c>
      <c r="F15" s="62">
        <v>0.99375000000000002</v>
      </c>
      <c r="G15" s="62">
        <v>4.1666666666666666E-3</v>
      </c>
      <c r="H15" s="62">
        <v>1.4583333333333332E-2</v>
      </c>
      <c r="I15" s="62">
        <v>2.4999999999999998E-2</v>
      </c>
      <c r="J15" s="62">
        <v>3.5416666666666666E-2</v>
      </c>
      <c r="K15" s="62">
        <v>5.6250000000000001E-2</v>
      </c>
      <c r="M15" s="7"/>
      <c r="N15" s="15"/>
      <c r="O15" s="1"/>
      <c r="P15" s="15"/>
    </row>
    <row r="16" spans="1:19" ht="21" customHeight="1" x14ac:dyDescent="0.25">
      <c r="A16" s="49" t="s">
        <v>18</v>
      </c>
      <c r="B16" s="63" t="s">
        <v>27</v>
      </c>
      <c r="C16" s="63" t="s">
        <v>28</v>
      </c>
      <c r="D16" s="63" t="s">
        <v>29</v>
      </c>
      <c r="E16" s="63" t="s">
        <v>30</v>
      </c>
      <c r="F16" s="63" t="s">
        <v>31</v>
      </c>
      <c r="G16" s="63" t="s">
        <v>32</v>
      </c>
      <c r="H16" s="63" t="s">
        <v>33</v>
      </c>
      <c r="I16" s="63" t="s">
        <v>34</v>
      </c>
      <c r="J16" s="63" t="s">
        <v>23</v>
      </c>
      <c r="K16" s="63" t="s">
        <v>35</v>
      </c>
      <c r="M16" s="7"/>
      <c r="N16" s="1"/>
      <c r="O16" s="1"/>
    </row>
    <row r="17" spans="1:18" ht="21" hidden="1" customHeight="1" x14ac:dyDescent="0.25">
      <c r="A17" s="38" t="s">
        <v>0</v>
      </c>
      <c r="B17" s="24"/>
      <c r="C17" s="17" t="e">
        <f>MOD(B5-#REF!,1)</f>
        <v>#REF!</v>
      </c>
      <c r="D17" s="17">
        <f t="shared" ref="D17:K17" si="31">MOD(C5-B5,1)</f>
        <v>1.041666666666663E-2</v>
      </c>
      <c r="E17" s="17">
        <f t="shared" si="31"/>
        <v>1.041666666666663E-2</v>
      </c>
      <c r="F17" s="17">
        <f t="shared" si="31"/>
        <v>1.041666666666663E-2</v>
      </c>
      <c r="G17" s="17">
        <f t="shared" si="31"/>
        <v>1.041666666666663E-2</v>
      </c>
      <c r="H17" s="17">
        <f t="shared" si="31"/>
        <v>1.041666666666663E-2</v>
      </c>
      <c r="I17" s="17">
        <f t="shared" si="31"/>
        <v>1.041666666666663E-2</v>
      </c>
      <c r="J17" s="17">
        <f t="shared" si="31"/>
        <v>1.041666666666663E-2</v>
      </c>
      <c r="K17" s="17">
        <f t="shared" si="31"/>
        <v>1.041666666666663E-2</v>
      </c>
      <c r="N17" s="7"/>
    </row>
    <row r="18" spans="1:18" ht="21" customHeight="1" x14ac:dyDescent="0.25">
      <c r="A18" s="38"/>
      <c r="B18" s="61"/>
      <c r="C18" s="70"/>
      <c r="D18" s="70"/>
      <c r="E18" s="70"/>
      <c r="F18" s="70"/>
      <c r="G18" s="70"/>
      <c r="H18" s="70"/>
      <c r="I18" s="70"/>
      <c r="J18" s="70"/>
      <c r="K18" s="70"/>
      <c r="L18" s="71"/>
      <c r="N18" s="7"/>
    </row>
    <row r="19" spans="1:18" ht="21" customHeight="1" x14ac:dyDescent="0.25">
      <c r="A19" s="33" t="s">
        <v>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1"/>
      <c r="N19" s="7"/>
    </row>
    <row r="20" spans="1:18" ht="21" hidden="1" customHeight="1" x14ac:dyDescent="0.25">
      <c r="A20" s="38"/>
      <c r="B20" s="55" t="s">
        <v>36</v>
      </c>
      <c r="C20" s="38"/>
      <c r="D20" s="51" t="s">
        <v>37</v>
      </c>
      <c r="E20" s="51" t="s">
        <v>38</v>
      </c>
      <c r="F20" s="38"/>
      <c r="G20" s="51" t="s">
        <v>39</v>
      </c>
      <c r="H20" s="51" t="s">
        <v>40</v>
      </c>
      <c r="I20" s="51" t="s">
        <v>41</v>
      </c>
      <c r="J20" s="38"/>
      <c r="K20" s="31"/>
      <c r="L20" s="7"/>
      <c r="N20" s="1"/>
      <c r="O20" s="1"/>
    </row>
    <row r="21" spans="1:18" ht="21" hidden="1" customHeight="1" x14ac:dyDescent="0.25">
      <c r="A21" s="1"/>
      <c r="B21" s="56">
        <v>0.92499999999999993</v>
      </c>
      <c r="C21" s="12"/>
      <c r="D21" s="50">
        <v>0.93541666666666667</v>
      </c>
      <c r="E21" s="50">
        <v>0.94652777777777775</v>
      </c>
      <c r="F21" s="7"/>
      <c r="G21" s="50">
        <v>0.95624999999999993</v>
      </c>
      <c r="H21" s="50">
        <v>0.96666666666666667</v>
      </c>
      <c r="I21" s="50">
        <v>0.9770833333333333</v>
      </c>
      <c r="J21" s="7"/>
      <c r="K21" s="7"/>
      <c r="L21" s="7"/>
      <c r="N21" s="1"/>
      <c r="O21" s="1"/>
    </row>
    <row r="22" spans="1:18" s="2" customFormat="1" ht="21.9" customHeight="1" x14ac:dyDescent="0.25">
      <c r="A22" s="34" t="s">
        <v>10</v>
      </c>
      <c r="B22" s="23">
        <v>0.92847222222222225</v>
      </c>
      <c r="C22" s="23">
        <f t="shared" ref="C22:F22" si="32">MOD(B22+TIME(0,10,0),1)</f>
        <v>0.93541666666666667</v>
      </c>
      <c r="D22" s="23">
        <f t="shared" si="32"/>
        <v>0.94236111111111109</v>
      </c>
      <c r="E22" s="23">
        <f t="shared" si="32"/>
        <v>0.94930555555555551</v>
      </c>
      <c r="F22" s="23">
        <f t="shared" si="32"/>
        <v>0.95624999999999993</v>
      </c>
      <c r="G22" s="23">
        <f>MOD(F22+TIME(0,11,0),1)</f>
        <v>0.9638888888888888</v>
      </c>
      <c r="H22" s="23">
        <f t="shared" ref="H22:J22" si="33">MOD(G22+TIME(0,11,0),1)</f>
        <v>0.97152777777777766</v>
      </c>
      <c r="I22" s="23">
        <f>MOD(H22+TIME(0,13,0),1)</f>
        <v>0.9805555555555554</v>
      </c>
      <c r="J22" s="23">
        <f t="shared" si="33"/>
        <v>0.98819444444444426</v>
      </c>
      <c r="L22" s="7"/>
    </row>
    <row r="23" spans="1:18" s="2" customFormat="1" ht="21.9" customHeight="1" x14ac:dyDescent="0.25">
      <c r="A23" s="35" t="s">
        <v>9</v>
      </c>
      <c r="B23" s="22">
        <f t="shared" ref="B23:I23" si="34">MOD(B22+TIME(0,3,0),1)</f>
        <v>0.93055555555555558</v>
      </c>
      <c r="C23" s="22">
        <f t="shared" si="34"/>
        <v>0.9375</v>
      </c>
      <c r="D23" s="22">
        <f t="shared" si="34"/>
        <v>0.94444444444444442</v>
      </c>
      <c r="E23" s="22">
        <f t="shared" si="34"/>
        <v>0.95138888888888884</v>
      </c>
      <c r="F23" s="22">
        <f t="shared" si="34"/>
        <v>0.95833333333333326</v>
      </c>
      <c r="G23" s="22">
        <f t="shared" si="34"/>
        <v>0.96597222222222212</v>
      </c>
      <c r="H23" s="22">
        <f t="shared" si="34"/>
        <v>0.97361111111111098</v>
      </c>
      <c r="I23" s="22">
        <f t="shared" si="34"/>
        <v>0.98263888888888873</v>
      </c>
      <c r="J23" s="22">
        <f t="shared" ref="J23" si="35">MOD(J22+TIME(0,3,0),1)</f>
        <v>0.99027777777777759</v>
      </c>
      <c r="L23" s="7"/>
    </row>
    <row r="24" spans="1:18" s="2" customFormat="1" ht="21.9" customHeight="1" x14ac:dyDescent="0.25">
      <c r="A24" s="35" t="s">
        <v>8</v>
      </c>
      <c r="B24" s="22">
        <f t="shared" ref="B24:B25" si="36">MOD(B23+TIME(0,4,0),1)</f>
        <v>0.93333333333333335</v>
      </c>
      <c r="C24" s="22">
        <f t="shared" ref="C24:C25" si="37">MOD(C23+TIME(0,4,0),1)</f>
        <v>0.94027777777777777</v>
      </c>
      <c r="D24" s="22">
        <f t="shared" ref="D24:D25" si="38">MOD(D23+TIME(0,4,0),1)</f>
        <v>0.94722222222222219</v>
      </c>
      <c r="E24" s="22">
        <f t="shared" ref="E24:E25" si="39">MOD(E23+TIME(0,4,0),1)</f>
        <v>0.95416666666666661</v>
      </c>
      <c r="F24" s="22">
        <f t="shared" ref="F24:F25" si="40">MOD(F23+TIME(0,4,0),1)</f>
        <v>0.96111111111111103</v>
      </c>
      <c r="G24" s="22">
        <f t="shared" ref="G24:G25" si="41">MOD(G23+TIME(0,4,0),1)</f>
        <v>0.96874999999999989</v>
      </c>
      <c r="H24" s="22">
        <f t="shared" ref="H24:H25" si="42">MOD(H23+TIME(0,4,0),1)</f>
        <v>0.97638888888888875</v>
      </c>
      <c r="I24" s="22">
        <f t="shared" ref="I24:I25" si="43">MOD(I23+TIME(0,4,0),1)</f>
        <v>0.9854166666666665</v>
      </c>
      <c r="J24" s="22">
        <f t="shared" ref="J24:J25" si="44">MOD(J23+TIME(0,4,0),1)</f>
        <v>0.99305555555555536</v>
      </c>
    </row>
    <row r="25" spans="1:18" s="2" customFormat="1" ht="21.9" customHeight="1" x14ac:dyDescent="0.25">
      <c r="A25" s="35" t="s">
        <v>7</v>
      </c>
      <c r="B25" s="22">
        <f t="shared" si="36"/>
        <v>0.93611111111111112</v>
      </c>
      <c r="C25" s="22">
        <f t="shared" si="37"/>
        <v>0.94305555555555554</v>
      </c>
      <c r="D25" s="22">
        <f t="shared" si="38"/>
        <v>0.95</v>
      </c>
      <c r="E25" s="22">
        <f t="shared" si="39"/>
        <v>0.95694444444444438</v>
      </c>
      <c r="F25" s="22">
        <f t="shared" si="40"/>
        <v>0.9638888888888888</v>
      </c>
      <c r="G25" s="22">
        <f t="shared" si="41"/>
        <v>0.97152777777777766</v>
      </c>
      <c r="H25" s="22">
        <f t="shared" si="42"/>
        <v>0.97916666666666652</v>
      </c>
      <c r="I25" s="22">
        <f t="shared" si="43"/>
        <v>0.98819444444444426</v>
      </c>
      <c r="J25" s="22">
        <f t="shared" si="44"/>
        <v>0.99583333333333313</v>
      </c>
    </row>
    <row r="26" spans="1:18" s="2" customFormat="1" ht="21.9" customHeight="1" x14ac:dyDescent="0.25">
      <c r="A26" s="35" t="s">
        <v>6</v>
      </c>
      <c r="B26" s="22">
        <f t="shared" ref="B26:I26" si="45">MOD(B25+TIME(0,8,0),1)</f>
        <v>0.94166666666666665</v>
      </c>
      <c r="C26" s="22">
        <f t="shared" si="45"/>
        <v>0.94861111111111107</v>
      </c>
      <c r="D26" s="22">
        <f t="shared" si="45"/>
        <v>0.95555555555555549</v>
      </c>
      <c r="E26" s="22">
        <f t="shared" si="45"/>
        <v>0.96249999999999991</v>
      </c>
      <c r="F26" s="22">
        <f t="shared" si="45"/>
        <v>0.96944444444444433</v>
      </c>
      <c r="G26" s="22">
        <f t="shared" si="45"/>
        <v>0.97708333333333319</v>
      </c>
      <c r="H26" s="22">
        <f t="shared" si="45"/>
        <v>0.98472222222222205</v>
      </c>
      <c r="I26" s="22">
        <f t="shared" si="45"/>
        <v>0.9937499999999998</v>
      </c>
      <c r="J26" s="22">
        <f t="shared" ref="J26" si="46">MOD(J25+TIME(0,8,0),1)</f>
        <v>1.3888888888886619E-3</v>
      </c>
    </row>
    <row r="27" spans="1:18" s="2" customFormat="1" ht="21.9" customHeight="1" x14ac:dyDescent="0.25">
      <c r="A27" s="35" t="s">
        <v>5</v>
      </c>
      <c r="B27" s="22">
        <f t="shared" ref="B27" si="47">MOD(B26+TIME(0,4,0),1)</f>
        <v>0.94444444444444442</v>
      </c>
      <c r="C27" s="22">
        <f t="shared" ref="C27" si="48">MOD(C26+TIME(0,4,0),1)</f>
        <v>0.95138888888888884</v>
      </c>
      <c r="D27" s="22">
        <f t="shared" ref="D27" si="49">MOD(D26+TIME(0,4,0),1)</f>
        <v>0.95833333333333326</v>
      </c>
      <c r="E27" s="22">
        <f t="shared" ref="E27" si="50">MOD(E26+TIME(0,4,0),1)</f>
        <v>0.96527777777777768</v>
      </c>
      <c r="F27" s="22">
        <f t="shared" ref="F27" si="51">MOD(F26+TIME(0,4,0),1)</f>
        <v>0.9722222222222221</v>
      </c>
      <c r="G27" s="22">
        <f t="shared" ref="G27" si="52">MOD(G26+TIME(0,4,0),1)</f>
        <v>0.97986111111111096</v>
      </c>
      <c r="H27" s="22">
        <f t="shared" ref="H27" si="53">MOD(H26+TIME(0,4,0),1)</f>
        <v>0.98749999999999982</v>
      </c>
      <c r="I27" s="22">
        <f t="shared" ref="I27" si="54">MOD(I26+TIME(0,4,0),1)</f>
        <v>0.99652777777777757</v>
      </c>
      <c r="J27" s="22">
        <f t="shared" ref="J27" si="55">MOD(J26+TIME(0,4,0),1)</f>
        <v>4.1666666666664402E-3</v>
      </c>
    </row>
    <row r="28" spans="1:18" s="2" customFormat="1" ht="21.9" customHeight="1" x14ac:dyDescent="0.25">
      <c r="A28" s="35" t="s">
        <v>4</v>
      </c>
      <c r="B28" s="22">
        <f t="shared" ref="B28:I28" si="56">MOD(B27+TIME(0,7,0),1)</f>
        <v>0.94930555555555551</v>
      </c>
      <c r="C28" s="22">
        <f t="shared" si="56"/>
        <v>0.95624999999999993</v>
      </c>
      <c r="D28" s="22">
        <f t="shared" si="56"/>
        <v>0.96319444444444435</v>
      </c>
      <c r="E28" s="22">
        <f t="shared" si="56"/>
        <v>0.97013888888888877</v>
      </c>
      <c r="F28" s="22">
        <f t="shared" si="56"/>
        <v>0.97708333333333319</v>
      </c>
      <c r="G28" s="22">
        <f t="shared" si="56"/>
        <v>0.98472222222222205</v>
      </c>
      <c r="H28" s="22">
        <f t="shared" si="56"/>
        <v>0.99236111111111092</v>
      </c>
      <c r="I28" s="22">
        <f t="shared" si="56"/>
        <v>1.3888888888886619E-3</v>
      </c>
      <c r="J28" s="22">
        <f t="shared" ref="J28" si="57">MOD(J27+TIME(0,7,0),1)</f>
        <v>9.0277777777775514E-3</v>
      </c>
    </row>
    <row r="29" spans="1:18" s="2" customFormat="1" ht="21.9" customHeight="1" x14ac:dyDescent="0.25">
      <c r="A29" s="35" t="s">
        <v>3</v>
      </c>
      <c r="B29" s="22">
        <f t="shared" ref="B29" si="58">MOD(B28+TIME(0,4,0),1)</f>
        <v>0.95208333333333328</v>
      </c>
      <c r="C29" s="22">
        <f t="shared" ref="C29" si="59">MOD(C28+TIME(0,4,0),1)</f>
        <v>0.9590277777777777</v>
      </c>
      <c r="D29" s="22">
        <f t="shared" ref="D29" si="60">MOD(D28+TIME(0,4,0),1)</f>
        <v>0.96597222222222212</v>
      </c>
      <c r="E29" s="22">
        <f t="shared" ref="E29" si="61">MOD(E28+TIME(0,4,0),1)</f>
        <v>0.97291666666666654</v>
      </c>
      <c r="F29" s="22">
        <f t="shared" ref="F29" si="62">MOD(F28+TIME(0,4,0),1)</f>
        <v>0.97986111111111096</v>
      </c>
      <c r="G29" s="22">
        <f t="shared" ref="G29" si="63">MOD(G28+TIME(0,4,0),1)</f>
        <v>0.98749999999999982</v>
      </c>
      <c r="H29" s="22">
        <f t="shared" ref="H29" si="64">MOD(H28+TIME(0,4,0),1)</f>
        <v>0.99513888888888868</v>
      </c>
      <c r="I29" s="22">
        <f t="shared" ref="I29" si="65">MOD(I28+TIME(0,4,0),1)</f>
        <v>4.1666666666664402E-3</v>
      </c>
      <c r="J29" s="22">
        <f t="shared" ref="J29" si="66">MOD(J28+TIME(0,4,0),1)</f>
        <v>1.180555555555533E-2</v>
      </c>
    </row>
    <row r="30" spans="1:18" s="2" customFormat="1" ht="21.9" customHeight="1" x14ac:dyDescent="0.25">
      <c r="A30" s="36" t="s">
        <v>11</v>
      </c>
      <c r="B30" s="21">
        <f t="shared" ref="B30:I30" si="67">MOD(B29+TIME(0,15,0),1)</f>
        <v>0.96249999999999991</v>
      </c>
      <c r="C30" s="21">
        <f t="shared" si="67"/>
        <v>0.96944444444444433</v>
      </c>
      <c r="D30" s="21">
        <f t="shared" si="67"/>
        <v>0.97638888888888875</v>
      </c>
      <c r="E30" s="21">
        <f t="shared" si="67"/>
        <v>0.98333333333333317</v>
      </c>
      <c r="F30" s="21">
        <f t="shared" si="67"/>
        <v>0.99027777777777759</v>
      </c>
      <c r="G30" s="21">
        <f t="shared" si="67"/>
        <v>0.99791666666666645</v>
      </c>
      <c r="H30" s="21">
        <f t="shared" si="67"/>
        <v>5.5555555555553138E-3</v>
      </c>
      <c r="I30" s="21">
        <f t="shared" si="67"/>
        <v>1.4583333333333106E-2</v>
      </c>
      <c r="J30" s="21">
        <f t="shared" ref="J30" si="68">MOD(J29+TIME(0,15,0),1)</f>
        <v>2.2222222222221998E-2</v>
      </c>
    </row>
    <row r="31" spans="1:18" s="2" customFormat="1" ht="21" hidden="1" customHeight="1" x14ac:dyDescent="0.25">
      <c r="A31" s="37" t="s">
        <v>0</v>
      </c>
      <c r="B31" s="57" t="e">
        <f>MOD(#REF!-#REF!,1)</f>
        <v>#REF!</v>
      </c>
      <c r="C31" s="54" t="e">
        <f>MOD(#REF!-#REF!,1)</f>
        <v>#REF!</v>
      </c>
      <c r="D31" s="17" t="e">
        <f>MOD(B22-#REF!,1)</f>
        <v>#REF!</v>
      </c>
      <c r="E31" s="17">
        <f>MOD(C22-B22,1)</f>
        <v>6.9444444444444198E-3</v>
      </c>
      <c r="F31" s="17">
        <f>MOD(D22-C22,1)</f>
        <v>6.9444444444444198E-3</v>
      </c>
      <c r="G31" s="17">
        <f>MOD(E22-D22,1)</f>
        <v>6.9444444444444198E-3</v>
      </c>
      <c r="H31" s="17">
        <f>MOD(F22-E22,1)</f>
        <v>6.9444444444444198E-3</v>
      </c>
      <c r="I31" s="17">
        <f>MOD(G22-F22,1)</f>
        <v>7.6388888888888618E-3</v>
      </c>
      <c r="J31" s="17">
        <f>MOD(H22-G22,1)</f>
        <v>7.6388888888888618E-3</v>
      </c>
      <c r="K31" s="17">
        <f>MOD(I22-H22,1)</f>
        <v>9.0277777777777457E-3</v>
      </c>
      <c r="L31" s="17">
        <f>MOD(J22-I22,1)</f>
        <v>7.6388888888888618E-3</v>
      </c>
    </row>
    <row r="32" spans="1:18" s="45" customFormat="1" ht="21" customHeight="1" x14ac:dyDescent="0.25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2"/>
      <c r="N32" s="2"/>
      <c r="O32" s="2"/>
      <c r="P32" s="2"/>
      <c r="Q32" s="2"/>
      <c r="R32" s="2"/>
    </row>
    <row r="33" spans="1:15" s="9" customFormat="1" ht="26.25" customHeight="1" x14ac:dyDescent="0.25">
      <c r="A33" s="26" t="s">
        <v>26</v>
      </c>
      <c r="B33" s="65" t="s">
        <v>16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11"/>
    </row>
    <row r="34" spans="1:15" ht="21.9" customHeight="1" x14ac:dyDescent="0.25">
      <c r="A34" s="33" t="str">
        <f>A4</f>
        <v>Towards East Hills</v>
      </c>
      <c r="B34" s="28"/>
      <c r="C34" s="28"/>
      <c r="D34" s="28"/>
      <c r="E34" s="28"/>
      <c r="F34" s="28"/>
      <c r="G34" s="28"/>
      <c r="H34" s="18"/>
      <c r="I34" s="29"/>
      <c r="J34" s="4"/>
      <c r="M34" s="14"/>
      <c r="O34" s="1"/>
    </row>
    <row r="35" spans="1:15" ht="21.9" customHeight="1" x14ac:dyDescent="0.25">
      <c r="A35" s="34" t="s">
        <v>11</v>
      </c>
      <c r="B35" s="23">
        <f>B5+MOD(TIME(0,3,0),1)</f>
        <v>0.91736111111111107</v>
      </c>
      <c r="C35" s="23">
        <f>C5+MOD(TIME(0,3,0),1)</f>
        <v>0.9277777777777777</v>
      </c>
      <c r="D35" s="23">
        <f>D5+MOD(TIME(0,3,0),1)</f>
        <v>0.93819444444444433</v>
      </c>
      <c r="E35" s="23">
        <f>E5+MOD(TIME(0,3,0),1)</f>
        <v>0.94861111111111096</v>
      </c>
      <c r="F35" s="23">
        <f>F5+MOD(TIME(0,3,0),1)</f>
        <v>0.95902777777777759</v>
      </c>
      <c r="G35" s="23">
        <f>G5+MOD(TIME(0,3,0),1)</f>
        <v>0.96944444444444422</v>
      </c>
      <c r="H35" s="23">
        <f>H5+MOD(TIME(0,3,0),1)</f>
        <v>0.97986111111111085</v>
      </c>
      <c r="I35" s="23">
        <f>I5+MOD(TIME(0,3,0),1)</f>
        <v>0.99027777777777748</v>
      </c>
      <c r="J35" s="23">
        <f>J5+MOD(TIME(0,3,0),1)</f>
        <v>1.0006944444444441</v>
      </c>
      <c r="K35" s="58">
        <f>K5+MOD(TIME(0,3,0),1)</f>
        <v>1.4583333333333066E-2</v>
      </c>
      <c r="M35" s="1"/>
      <c r="N35" s="1"/>
      <c r="O35" s="1"/>
    </row>
    <row r="36" spans="1:15" ht="21.9" customHeight="1" x14ac:dyDescent="0.25">
      <c r="A36" s="35" t="s">
        <v>7</v>
      </c>
      <c r="B36" s="22">
        <f t="shared" ref="B36:J36" si="69">MOD(B35+TIME(0,27,0),1)</f>
        <v>0.93611111111111112</v>
      </c>
      <c r="C36" s="22">
        <f t="shared" si="69"/>
        <v>0.94652777777777775</v>
      </c>
      <c r="D36" s="22">
        <f t="shared" si="69"/>
        <v>0.95694444444444438</v>
      </c>
      <c r="E36" s="22">
        <f t="shared" si="69"/>
        <v>0.96736111111111101</v>
      </c>
      <c r="F36" s="22">
        <f t="shared" si="69"/>
        <v>0.97777777777777763</v>
      </c>
      <c r="G36" s="22">
        <f t="shared" si="69"/>
        <v>0.98819444444444426</v>
      </c>
      <c r="H36" s="22">
        <f t="shared" si="69"/>
        <v>0.99861111111111089</v>
      </c>
      <c r="I36" s="22">
        <f t="shared" si="69"/>
        <v>9.0277777777774126E-3</v>
      </c>
      <c r="J36" s="22">
        <f t="shared" si="69"/>
        <v>1.9444444444444153E-2</v>
      </c>
      <c r="K36" s="59">
        <f t="shared" ref="K36" si="70">MOD(K35+TIME(0,27,0),1)</f>
        <v>3.3333333333333062E-2</v>
      </c>
      <c r="M36" s="1"/>
      <c r="N36" s="1"/>
      <c r="O36" s="1"/>
    </row>
    <row r="37" spans="1:15" ht="21.9" customHeight="1" x14ac:dyDescent="0.25">
      <c r="A37" s="35" t="s">
        <v>8</v>
      </c>
      <c r="B37" s="22">
        <f t="shared" ref="B37:J38" si="71">MOD(B36+TIME(0,4,0),1)</f>
        <v>0.93888888888888888</v>
      </c>
      <c r="C37" s="22">
        <f t="shared" si="71"/>
        <v>0.94930555555555551</v>
      </c>
      <c r="D37" s="22">
        <f t="shared" si="71"/>
        <v>0.95972222222222214</v>
      </c>
      <c r="E37" s="22">
        <f t="shared" si="71"/>
        <v>0.97013888888888877</v>
      </c>
      <c r="F37" s="22">
        <f t="shared" si="71"/>
        <v>0.9805555555555554</v>
      </c>
      <c r="G37" s="22">
        <f t="shared" si="71"/>
        <v>0.99097222222222203</v>
      </c>
      <c r="H37" s="22">
        <f t="shared" si="71"/>
        <v>1.3888888888886619E-3</v>
      </c>
      <c r="I37" s="22">
        <f t="shared" si="71"/>
        <v>1.1805555555555191E-2</v>
      </c>
      <c r="J37" s="22">
        <f t="shared" si="71"/>
        <v>2.2222222222221932E-2</v>
      </c>
      <c r="K37" s="59">
        <f t="shared" ref="K37" si="72">MOD(K36+TIME(0,4,0),1)</f>
        <v>3.6111111111110837E-2</v>
      </c>
      <c r="M37" s="1"/>
      <c r="N37" s="1"/>
      <c r="O37" s="1"/>
    </row>
    <row r="38" spans="1:15" ht="21.9" customHeight="1" x14ac:dyDescent="0.25">
      <c r="A38" s="35" t="s">
        <v>9</v>
      </c>
      <c r="B38" s="22">
        <f t="shared" si="71"/>
        <v>0.94166666666666665</v>
      </c>
      <c r="C38" s="22">
        <f t="shared" si="71"/>
        <v>0.95208333333333328</v>
      </c>
      <c r="D38" s="22">
        <f t="shared" si="71"/>
        <v>0.96249999999999991</v>
      </c>
      <c r="E38" s="22">
        <f t="shared" si="71"/>
        <v>0.97291666666666654</v>
      </c>
      <c r="F38" s="22">
        <f t="shared" si="71"/>
        <v>0.98333333333333317</v>
      </c>
      <c r="G38" s="22">
        <f t="shared" si="71"/>
        <v>0.9937499999999998</v>
      </c>
      <c r="H38" s="22">
        <f t="shared" si="71"/>
        <v>4.1666666666664402E-3</v>
      </c>
      <c r="I38" s="22">
        <f t="shared" si="71"/>
        <v>1.4583333333332969E-2</v>
      </c>
      <c r="J38" s="22">
        <f t="shared" si="71"/>
        <v>2.499999999999971E-2</v>
      </c>
      <c r="K38" s="59">
        <f t="shared" ref="K38" si="73">MOD(K37+TIME(0,4,0),1)</f>
        <v>3.8888888888888612E-2</v>
      </c>
      <c r="M38" s="1"/>
      <c r="N38" s="1"/>
      <c r="O38" s="1"/>
    </row>
    <row r="39" spans="1:15" ht="21.9" customHeight="1" x14ac:dyDescent="0.25">
      <c r="A39" s="36" t="s">
        <v>10</v>
      </c>
      <c r="B39" s="21">
        <f t="shared" ref="B39:J39" si="74">MOD(B38+TIME(0,3,0),1)</f>
        <v>0.94374999999999998</v>
      </c>
      <c r="C39" s="21">
        <f t="shared" si="74"/>
        <v>0.95416666666666661</v>
      </c>
      <c r="D39" s="21">
        <f t="shared" si="74"/>
        <v>0.96458333333333324</v>
      </c>
      <c r="E39" s="21">
        <f t="shared" si="74"/>
        <v>0.97499999999999987</v>
      </c>
      <c r="F39" s="21">
        <f t="shared" si="74"/>
        <v>0.9854166666666665</v>
      </c>
      <c r="G39" s="21">
        <f t="shared" si="74"/>
        <v>0.99583333333333313</v>
      </c>
      <c r="H39" s="21">
        <f t="shared" si="74"/>
        <v>6.2499999999997731E-3</v>
      </c>
      <c r="I39" s="21">
        <f t="shared" si="74"/>
        <v>1.6666666666666302E-2</v>
      </c>
      <c r="J39" s="21">
        <f t="shared" si="74"/>
        <v>2.7083333333333043E-2</v>
      </c>
      <c r="K39" s="68">
        <f t="shared" ref="K39" si="75">MOD(K38+TIME(0,3,0),1)</f>
        <v>4.0972222222221945E-2</v>
      </c>
      <c r="M39" s="1"/>
      <c r="N39" s="1"/>
      <c r="O39" s="1"/>
    </row>
    <row r="40" spans="1:15" ht="21.9" hidden="1" customHeight="1" x14ac:dyDescent="0.25">
      <c r="A40" s="38" t="s">
        <v>0</v>
      </c>
      <c r="B40" s="17"/>
      <c r="C40" s="17">
        <f t="shared" ref="C40:K40" si="76">MOD(C35-B35,1)</f>
        <v>1.041666666666663E-2</v>
      </c>
      <c r="D40" s="17">
        <f t="shared" si="76"/>
        <v>1.041666666666663E-2</v>
      </c>
      <c r="E40" s="17">
        <f t="shared" si="76"/>
        <v>1.041666666666663E-2</v>
      </c>
      <c r="F40" s="17">
        <f t="shared" si="76"/>
        <v>1.041666666666663E-2</v>
      </c>
      <c r="G40" s="17">
        <f t="shared" si="76"/>
        <v>1.041666666666663E-2</v>
      </c>
      <c r="H40" s="17">
        <f t="shared" si="76"/>
        <v>1.041666666666663E-2</v>
      </c>
      <c r="I40" s="17">
        <f t="shared" si="76"/>
        <v>1.041666666666663E-2</v>
      </c>
      <c r="J40" s="17">
        <f t="shared" si="76"/>
        <v>1.041666666666663E-2</v>
      </c>
      <c r="K40" s="70">
        <f t="shared" si="76"/>
        <v>1.3888888888888951E-2</v>
      </c>
      <c r="M40" s="1"/>
      <c r="N40" s="1"/>
      <c r="O40" s="1"/>
    </row>
    <row r="41" spans="1:15" ht="21.9" customHeight="1" x14ac:dyDescent="0.25">
      <c r="A41" s="48" t="s">
        <v>17</v>
      </c>
      <c r="B41" s="62">
        <f>B15</f>
        <v>0.95208333333333339</v>
      </c>
      <c r="C41" s="62">
        <f>C15</f>
        <v>0.96250000000000002</v>
      </c>
      <c r="D41" s="62">
        <f>D15</f>
        <v>0.97291666666666676</v>
      </c>
      <c r="E41" s="62">
        <f>E15</f>
        <v>0.98333333333333339</v>
      </c>
      <c r="F41" s="62">
        <f>F15</f>
        <v>0.99375000000000002</v>
      </c>
      <c r="G41" s="62">
        <f>G15</f>
        <v>4.1666666666666666E-3</v>
      </c>
      <c r="H41" s="62">
        <f>H15</f>
        <v>1.4583333333333332E-2</v>
      </c>
      <c r="I41" s="62">
        <f>I15</f>
        <v>2.4999999999999998E-2</v>
      </c>
      <c r="J41" s="62">
        <f>J15</f>
        <v>3.5416666666666666E-2</v>
      </c>
      <c r="K41" s="62">
        <f>K15</f>
        <v>5.6250000000000001E-2</v>
      </c>
      <c r="M41" s="1"/>
      <c r="N41" s="1"/>
      <c r="O41" s="1"/>
    </row>
    <row r="42" spans="1:15" ht="21.9" customHeight="1" x14ac:dyDescent="0.25">
      <c r="A42" s="49" t="s">
        <v>18</v>
      </c>
      <c r="B42" s="64" t="str">
        <f>B16</f>
        <v>703S</v>
      </c>
      <c r="C42" s="64" t="str">
        <f>C16</f>
        <v>701Y</v>
      </c>
      <c r="D42" s="64" t="str">
        <f>D16</f>
        <v>764R</v>
      </c>
      <c r="E42" s="64" t="str">
        <f>E16</f>
        <v>715S</v>
      </c>
      <c r="F42" s="64" t="str">
        <f>F16</f>
        <v>779S</v>
      </c>
      <c r="G42" s="64" t="str">
        <f>G16</f>
        <v>711W</v>
      </c>
      <c r="H42" s="64" t="str">
        <f>H16</f>
        <v>786X</v>
      </c>
      <c r="I42" s="64" t="str">
        <f>I16</f>
        <v>710Y</v>
      </c>
      <c r="J42" s="64" t="str">
        <f>J16</f>
        <v>784X</v>
      </c>
      <c r="K42" s="64" t="str">
        <f>K16</f>
        <v>709U</v>
      </c>
      <c r="M42" s="1"/>
      <c r="N42" s="1"/>
      <c r="O42" s="1"/>
    </row>
    <row r="43" spans="1:15" ht="21.9" customHeight="1" x14ac:dyDescent="0.25">
      <c r="A43" s="39"/>
      <c r="B43" s="10"/>
      <c r="C43" s="6"/>
      <c r="D43" s="6"/>
    </row>
    <row r="44" spans="1:15" ht="21.9" customHeight="1" x14ac:dyDescent="0.25">
      <c r="A44" s="33" t="str">
        <f>A19</f>
        <v>Towards Sydenham</v>
      </c>
      <c r="B44" s="13"/>
      <c r="C44" s="8"/>
      <c r="D44" s="8"/>
      <c r="E44" s="4"/>
      <c r="F44" s="4"/>
      <c r="G44" s="4"/>
      <c r="H44" s="4"/>
      <c r="I44" s="18"/>
      <c r="J44" s="19"/>
      <c r="K44" s="4"/>
      <c r="L44" s="4"/>
      <c r="M44" s="4"/>
      <c r="N44" s="4"/>
    </row>
    <row r="45" spans="1:15" ht="21.9" customHeight="1" x14ac:dyDescent="0.25">
      <c r="A45" s="34" t="s">
        <v>10</v>
      </c>
      <c r="B45" s="23">
        <f>B22</f>
        <v>0.92847222222222225</v>
      </c>
      <c r="C45" s="23">
        <f>C22</f>
        <v>0.93541666666666667</v>
      </c>
      <c r="D45" s="23">
        <f>D22</f>
        <v>0.94236111111111109</v>
      </c>
      <c r="E45" s="23">
        <f>E22</f>
        <v>0.94930555555555551</v>
      </c>
      <c r="F45" s="23">
        <f>F22</f>
        <v>0.95624999999999993</v>
      </c>
      <c r="G45" s="23">
        <f>G22</f>
        <v>0.9638888888888888</v>
      </c>
      <c r="H45" s="23">
        <f>H22</f>
        <v>0.97152777777777766</v>
      </c>
      <c r="I45" s="23">
        <f>I22</f>
        <v>0.9805555555555554</v>
      </c>
      <c r="J45" s="23">
        <f>J22</f>
        <v>0.98819444444444426</v>
      </c>
      <c r="N45" s="1"/>
      <c r="O45" s="1"/>
    </row>
    <row r="46" spans="1:15" ht="21.9" customHeight="1" x14ac:dyDescent="0.25">
      <c r="A46" s="35" t="s">
        <v>9</v>
      </c>
      <c r="B46" s="22">
        <f t="shared" ref="B46:J46" si="77">MOD(B45+TIME(0,3,0),1)</f>
        <v>0.93055555555555558</v>
      </c>
      <c r="C46" s="22">
        <f t="shared" si="77"/>
        <v>0.9375</v>
      </c>
      <c r="D46" s="22">
        <f t="shared" si="77"/>
        <v>0.94444444444444442</v>
      </c>
      <c r="E46" s="22">
        <f t="shared" si="77"/>
        <v>0.95138888888888884</v>
      </c>
      <c r="F46" s="22">
        <f t="shared" si="77"/>
        <v>0.95833333333333326</v>
      </c>
      <c r="G46" s="22">
        <f t="shared" si="77"/>
        <v>0.96597222222222212</v>
      </c>
      <c r="H46" s="22">
        <f t="shared" si="77"/>
        <v>0.97361111111111098</v>
      </c>
      <c r="I46" s="22">
        <f t="shared" si="77"/>
        <v>0.98263888888888873</v>
      </c>
      <c r="J46" s="22">
        <f t="shared" si="77"/>
        <v>0.99027777777777759</v>
      </c>
      <c r="N46" s="1"/>
      <c r="O46" s="1"/>
    </row>
    <row r="47" spans="1:15" ht="21.9" customHeight="1" x14ac:dyDescent="0.25">
      <c r="A47" s="35" t="s">
        <v>8</v>
      </c>
      <c r="B47" s="22">
        <f t="shared" ref="B47:J48" si="78">MOD(B46+TIME(0,4,0),1)</f>
        <v>0.93333333333333335</v>
      </c>
      <c r="C47" s="22">
        <f t="shared" si="78"/>
        <v>0.94027777777777777</v>
      </c>
      <c r="D47" s="22">
        <f t="shared" si="78"/>
        <v>0.94722222222222219</v>
      </c>
      <c r="E47" s="22">
        <f t="shared" si="78"/>
        <v>0.95416666666666661</v>
      </c>
      <c r="F47" s="22">
        <f t="shared" si="78"/>
        <v>0.96111111111111103</v>
      </c>
      <c r="G47" s="22">
        <f t="shared" si="78"/>
        <v>0.96874999999999989</v>
      </c>
      <c r="H47" s="22">
        <f t="shared" si="78"/>
        <v>0.97638888888888875</v>
      </c>
      <c r="I47" s="22">
        <f t="shared" si="78"/>
        <v>0.9854166666666665</v>
      </c>
      <c r="J47" s="22">
        <f t="shared" si="78"/>
        <v>0.99305555555555536</v>
      </c>
      <c r="N47" s="1"/>
      <c r="O47" s="1"/>
    </row>
    <row r="48" spans="1:15" ht="21.9" customHeight="1" x14ac:dyDescent="0.25">
      <c r="A48" s="35" t="s">
        <v>7</v>
      </c>
      <c r="B48" s="22">
        <f t="shared" si="78"/>
        <v>0.93611111111111112</v>
      </c>
      <c r="C48" s="22">
        <f t="shared" si="78"/>
        <v>0.94305555555555554</v>
      </c>
      <c r="D48" s="22">
        <f t="shared" si="78"/>
        <v>0.95</v>
      </c>
      <c r="E48" s="22">
        <f t="shared" si="78"/>
        <v>0.95694444444444438</v>
      </c>
      <c r="F48" s="22">
        <f t="shared" si="78"/>
        <v>0.9638888888888888</v>
      </c>
      <c r="G48" s="22">
        <f t="shared" si="78"/>
        <v>0.97152777777777766</v>
      </c>
      <c r="H48" s="22">
        <f t="shared" si="78"/>
        <v>0.97916666666666652</v>
      </c>
      <c r="I48" s="22">
        <f t="shared" si="78"/>
        <v>0.98819444444444426</v>
      </c>
      <c r="J48" s="22">
        <f t="shared" si="78"/>
        <v>0.99583333333333313</v>
      </c>
    </row>
    <row r="49" spans="1:17" ht="21.9" customHeight="1" x14ac:dyDescent="0.25">
      <c r="A49" s="36" t="s">
        <v>11</v>
      </c>
      <c r="B49" s="21">
        <f t="shared" ref="B49:J49" si="79">MOD(B48+TIME(0,30,0),1)</f>
        <v>0.95694444444444449</v>
      </c>
      <c r="C49" s="21">
        <f t="shared" si="79"/>
        <v>0.96388888888888891</v>
      </c>
      <c r="D49" s="21">
        <f t="shared" si="79"/>
        <v>0.97083333333333333</v>
      </c>
      <c r="E49" s="21">
        <f t="shared" si="79"/>
        <v>0.97777777777777775</v>
      </c>
      <c r="F49" s="21">
        <f t="shared" si="79"/>
        <v>0.98472222222222217</v>
      </c>
      <c r="G49" s="21">
        <f t="shared" si="79"/>
        <v>0.99236111111111103</v>
      </c>
      <c r="H49" s="21">
        <f t="shared" si="79"/>
        <v>0.99999999999999989</v>
      </c>
      <c r="I49" s="21">
        <f t="shared" si="79"/>
        <v>9.0277777777776347E-3</v>
      </c>
      <c r="J49" s="21">
        <f t="shared" si="79"/>
        <v>1.6666666666666385E-2</v>
      </c>
    </row>
    <row r="50" spans="1:17" s="16" customFormat="1" ht="21.9" hidden="1" customHeight="1" x14ac:dyDescent="0.25">
      <c r="A50" s="38" t="s">
        <v>0</v>
      </c>
      <c r="B50" s="57" t="e">
        <f>MOD(#REF!-#REF!,1)</f>
        <v>#REF!</v>
      </c>
      <c r="C50" s="54" t="e">
        <f>MOD(#REF!-#REF!,1)</f>
        <v>#REF!</v>
      </c>
      <c r="D50" s="17" t="e">
        <f>MOD(B45-#REF!,1)</f>
        <v>#REF!</v>
      </c>
      <c r="E50" s="17">
        <f>MOD(C45-B45,1)</f>
        <v>6.9444444444444198E-3</v>
      </c>
      <c r="F50" s="17">
        <f>MOD(D45-C45,1)</f>
        <v>6.9444444444444198E-3</v>
      </c>
      <c r="G50" s="17">
        <f>MOD(E45-D45,1)</f>
        <v>6.9444444444444198E-3</v>
      </c>
      <c r="H50" s="17">
        <f>MOD(F45-E45,1)</f>
        <v>6.9444444444444198E-3</v>
      </c>
      <c r="I50" s="17">
        <f>MOD(G45-F45,1)</f>
        <v>7.6388888888888618E-3</v>
      </c>
      <c r="J50" s="17">
        <f>MOD(H45-G45,1)</f>
        <v>7.6388888888888618E-3</v>
      </c>
      <c r="K50" s="17">
        <f>MOD(I45-H45,1)</f>
        <v>9.0277777777777457E-3</v>
      </c>
      <c r="L50" s="17">
        <f>MOD(J45-I45,1)</f>
        <v>7.6388888888888618E-3</v>
      </c>
      <c r="M50" s="5"/>
      <c r="N50" s="5"/>
      <c r="O50" s="5"/>
      <c r="P50" s="5"/>
      <c r="Q50" s="5"/>
    </row>
    <row r="51" spans="1:17" s="16" customFormat="1" ht="21.9" customHeight="1" x14ac:dyDescent="0.25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7" s="9" customFormat="1" ht="26.25" customHeight="1" x14ac:dyDescent="0.25">
      <c r="A52" s="26" t="s">
        <v>25</v>
      </c>
      <c r="B52" s="65" t="s">
        <v>21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11"/>
      <c r="P52" s="46"/>
    </row>
    <row r="53" spans="1:17" ht="18" customHeight="1" x14ac:dyDescent="0.25">
      <c r="A53" s="33" t="s">
        <v>1</v>
      </c>
      <c r="B53" s="25"/>
      <c r="C53" s="28"/>
      <c r="D53" s="28"/>
      <c r="E53" s="28"/>
      <c r="F53" s="28"/>
      <c r="G53" s="28"/>
      <c r="H53" s="28"/>
      <c r="I53" s="18"/>
      <c r="J53" s="29"/>
      <c r="K53" s="4"/>
      <c r="L53" s="4"/>
      <c r="M53" s="4"/>
      <c r="N53" s="14"/>
    </row>
    <row r="54" spans="1:17" ht="20.100000000000001" customHeight="1" x14ac:dyDescent="0.25">
      <c r="A54" s="34" t="s">
        <v>11</v>
      </c>
      <c r="B54" s="23">
        <v>0.92569444444444438</v>
      </c>
      <c r="C54" s="23">
        <f t="shared" ref="C54:H54" si="80">MOD(B54+TIME(0,5,0),1)</f>
        <v>0.92916666666666659</v>
      </c>
      <c r="D54" s="23">
        <f t="shared" si="80"/>
        <v>0.9326388888888888</v>
      </c>
      <c r="E54" s="23">
        <f t="shared" si="80"/>
        <v>0.93611111111111101</v>
      </c>
      <c r="F54" s="23">
        <f t="shared" si="80"/>
        <v>0.93958333333333321</v>
      </c>
      <c r="G54" s="23">
        <f t="shared" si="80"/>
        <v>0.94305555555555542</v>
      </c>
      <c r="H54" s="23">
        <f t="shared" si="80"/>
        <v>0.94652777777777763</v>
      </c>
      <c r="I54" s="23">
        <f>MOD(H54+TIME(0,10,0),1)</f>
        <v>0.95347222222222205</v>
      </c>
      <c r="J54" s="23">
        <f>MOD(I54+TIME(0,10,0),1)</f>
        <v>0.96041666666666647</v>
      </c>
      <c r="K54" s="23">
        <f t="shared" ref="K54:L54" si="81">MOD(J54+TIME(0,10,0),1)</f>
        <v>0.96736111111111089</v>
      </c>
      <c r="L54" s="23">
        <f t="shared" si="81"/>
        <v>0.97430555555555531</v>
      </c>
      <c r="M54" s="23">
        <f t="shared" ref="M54:P54" si="82">MOD(L54+TIME(0,15,0),1)</f>
        <v>0.98472222222222194</v>
      </c>
      <c r="N54" s="23">
        <f t="shared" si="82"/>
        <v>0.99513888888888857</v>
      </c>
      <c r="O54" s="23">
        <f t="shared" si="82"/>
        <v>5.5555555555553138E-3</v>
      </c>
      <c r="P54" s="58">
        <f t="shared" si="82"/>
        <v>1.5972222222221978E-2</v>
      </c>
    </row>
    <row r="55" spans="1:17" ht="20.100000000000001" customHeight="1" x14ac:dyDescent="0.25">
      <c r="A55" s="35" t="s">
        <v>20</v>
      </c>
      <c r="B55" s="47">
        <f t="shared" ref="B55:J56" si="83">MOD(B54+TIME(0,5,0),1)</f>
        <v>0.92916666666666659</v>
      </c>
      <c r="C55" s="47">
        <f t="shared" si="83"/>
        <v>0.9326388888888888</v>
      </c>
      <c r="D55" s="47">
        <f t="shared" si="83"/>
        <v>0.93611111111111101</v>
      </c>
      <c r="E55" s="47">
        <f t="shared" si="83"/>
        <v>0.93958333333333321</v>
      </c>
      <c r="F55" s="47">
        <f t="shared" si="83"/>
        <v>0.94305555555555542</v>
      </c>
      <c r="G55" s="47">
        <f t="shared" si="83"/>
        <v>0.94652777777777763</v>
      </c>
      <c r="H55" s="47">
        <f t="shared" si="83"/>
        <v>0.94999999999999984</v>
      </c>
      <c r="I55" s="47">
        <f t="shared" si="83"/>
        <v>0.95694444444444426</v>
      </c>
      <c r="J55" s="22">
        <f t="shared" si="83"/>
        <v>0.96388888888888868</v>
      </c>
      <c r="K55" s="22">
        <f t="shared" ref="K55:L55" si="84">MOD(K54+TIME(0,5,0),1)</f>
        <v>0.9708333333333331</v>
      </c>
      <c r="L55" s="22">
        <f t="shared" si="84"/>
        <v>0.97777777777777752</v>
      </c>
      <c r="M55" s="22">
        <f t="shared" ref="M55:O55" si="85">MOD(M54+TIME(0,5,0),1)</f>
        <v>0.98819444444444415</v>
      </c>
      <c r="N55" s="22">
        <f t="shared" si="85"/>
        <v>0.99861111111111078</v>
      </c>
      <c r="O55" s="22">
        <f t="shared" si="85"/>
        <v>9.0277777777775358E-3</v>
      </c>
      <c r="P55" s="59">
        <f t="shared" ref="P55" si="86">MOD(P54+TIME(0,5,0),1)</f>
        <v>1.9444444444444202E-2</v>
      </c>
    </row>
    <row r="56" spans="1:17" ht="20.100000000000001" customHeight="1" x14ac:dyDescent="0.25">
      <c r="A56" s="35" t="s">
        <v>15</v>
      </c>
      <c r="B56" s="22">
        <f t="shared" si="83"/>
        <v>0.9326388888888888</v>
      </c>
      <c r="C56" s="22">
        <f t="shared" si="83"/>
        <v>0.93611111111111101</v>
      </c>
      <c r="D56" s="22">
        <f t="shared" si="83"/>
        <v>0.93958333333333321</v>
      </c>
      <c r="E56" s="22">
        <f t="shared" si="83"/>
        <v>0.94305555555555542</v>
      </c>
      <c r="F56" s="22">
        <f t="shared" si="83"/>
        <v>0.94652777777777763</v>
      </c>
      <c r="G56" s="22">
        <f t="shared" si="83"/>
        <v>0.94999999999999984</v>
      </c>
      <c r="H56" s="22">
        <f t="shared" si="83"/>
        <v>0.95347222222222205</v>
      </c>
      <c r="I56" s="22">
        <f t="shared" si="83"/>
        <v>0.96041666666666647</v>
      </c>
      <c r="J56" s="22">
        <f t="shared" si="83"/>
        <v>0.96736111111111089</v>
      </c>
      <c r="K56" s="22">
        <f t="shared" ref="K56:L56" si="87">MOD(K55+TIME(0,5,0),1)</f>
        <v>0.97430555555555531</v>
      </c>
      <c r="L56" s="22">
        <f t="shared" si="87"/>
        <v>0.98124999999999973</v>
      </c>
      <c r="M56" s="22">
        <f t="shared" ref="M56:O56" si="88">MOD(M55+TIME(0,5,0),1)</f>
        <v>0.99166666666666636</v>
      </c>
      <c r="N56" s="22">
        <f t="shared" si="88"/>
        <v>2.0833333333329929E-3</v>
      </c>
      <c r="O56" s="22">
        <f t="shared" si="88"/>
        <v>1.2499999999999758E-2</v>
      </c>
      <c r="P56" s="59">
        <f t="shared" ref="P56" si="89">MOD(P55+TIME(0,5,0),1)</f>
        <v>2.2916666666666426E-2</v>
      </c>
    </row>
    <row r="57" spans="1:17" ht="20.100000000000001" customHeight="1" x14ac:dyDescent="0.25">
      <c r="A57" s="35" t="s">
        <v>14</v>
      </c>
      <c r="B57" s="22">
        <f t="shared" ref="B57:J58" si="90">MOD(B56+TIME(0,4,0),1)</f>
        <v>0.93541666666666656</v>
      </c>
      <c r="C57" s="22">
        <f t="shared" si="90"/>
        <v>0.93888888888888877</v>
      </c>
      <c r="D57" s="22">
        <f t="shared" si="90"/>
        <v>0.94236111111111098</v>
      </c>
      <c r="E57" s="22">
        <f t="shared" si="90"/>
        <v>0.94583333333333319</v>
      </c>
      <c r="F57" s="22">
        <f t="shared" si="90"/>
        <v>0.9493055555555554</v>
      </c>
      <c r="G57" s="22">
        <f t="shared" si="90"/>
        <v>0.95277777777777761</v>
      </c>
      <c r="H57" s="22">
        <f t="shared" si="90"/>
        <v>0.95624999999999982</v>
      </c>
      <c r="I57" s="22">
        <f t="shared" si="90"/>
        <v>0.96319444444444424</v>
      </c>
      <c r="J57" s="22">
        <f t="shared" si="90"/>
        <v>0.97013888888888866</v>
      </c>
      <c r="K57" s="22">
        <f t="shared" ref="K57:L57" si="91">MOD(K56+TIME(0,4,0),1)</f>
        <v>0.97708333333333308</v>
      </c>
      <c r="L57" s="22">
        <f t="shared" si="91"/>
        <v>0.9840277777777775</v>
      </c>
      <c r="M57" s="22">
        <f t="shared" ref="M57:O57" si="92">MOD(M56+TIME(0,4,0),1)</f>
        <v>0.99444444444444413</v>
      </c>
      <c r="N57" s="22">
        <f t="shared" si="92"/>
        <v>4.8611111111107712E-3</v>
      </c>
      <c r="O57" s="22">
        <f t="shared" si="92"/>
        <v>1.5277777777777536E-2</v>
      </c>
      <c r="P57" s="59">
        <f t="shared" ref="P57" si="93">MOD(P56+TIME(0,4,0),1)</f>
        <v>2.5694444444444204E-2</v>
      </c>
    </row>
    <row r="58" spans="1:17" ht="20.100000000000001" customHeight="1" x14ac:dyDescent="0.25">
      <c r="A58" s="35" t="s">
        <v>13</v>
      </c>
      <c r="B58" s="22">
        <f t="shared" si="90"/>
        <v>0.93819444444444433</v>
      </c>
      <c r="C58" s="22">
        <f t="shared" si="90"/>
        <v>0.94166666666666654</v>
      </c>
      <c r="D58" s="22">
        <f t="shared" si="90"/>
        <v>0.94513888888888875</v>
      </c>
      <c r="E58" s="22">
        <f t="shared" si="90"/>
        <v>0.94861111111111096</v>
      </c>
      <c r="F58" s="22">
        <f t="shared" si="90"/>
        <v>0.95208333333333317</v>
      </c>
      <c r="G58" s="22">
        <f t="shared" si="90"/>
        <v>0.95555555555555538</v>
      </c>
      <c r="H58" s="22">
        <f t="shared" si="90"/>
        <v>0.95902777777777759</v>
      </c>
      <c r="I58" s="22">
        <f t="shared" si="90"/>
        <v>0.96597222222222201</v>
      </c>
      <c r="J58" s="22">
        <f t="shared" si="90"/>
        <v>0.97291666666666643</v>
      </c>
      <c r="K58" s="22">
        <f t="shared" ref="K58:L58" si="94">MOD(K57+TIME(0,4,0),1)</f>
        <v>0.97986111111111085</v>
      </c>
      <c r="L58" s="22">
        <f t="shared" si="94"/>
        <v>0.98680555555555527</v>
      </c>
      <c r="M58" s="22">
        <f t="shared" ref="M58:O58" si="95">MOD(M57+TIME(0,4,0),1)</f>
        <v>0.9972222222222219</v>
      </c>
      <c r="N58" s="22">
        <f t="shared" si="95"/>
        <v>7.6388888888885495E-3</v>
      </c>
      <c r="O58" s="22">
        <f t="shared" si="95"/>
        <v>1.8055555555555314E-2</v>
      </c>
      <c r="P58" s="59">
        <f t="shared" ref="P58" si="96">MOD(P57+TIME(0,4,0),1)</f>
        <v>2.8472222222221982E-2</v>
      </c>
    </row>
    <row r="59" spans="1:17" ht="20.100000000000001" customHeight="1" x14ac:dyDescent="0.25">
      <c r="A59" s="35" t="s">
        <v>3</v>
      </c>
      <c r="B59" s="22">
        <f t="shared" ref="B59:J59" si="97">MOD(B58+TIME(0,3,0),1)</f>
        <v>0.94027777777777766</v>
      </c>
      <c r="C59" s="22">
        <f t="shared" si="97"/>
        <v>0.94374999999999987</v>
      </c>
      <c r="D59" s="22">
        <f t="shared" si="97"/>
        <v>0.94722222222222208</v>
      </c>
      <c r="E59" s="22">
        <f t="shared" si="97"/>
        <v>0.95069444444444429</v>
      </c>
      <c r="F59" s="22">
        <f t="shared" si="97"/>
        <v>0.9541666666666665</v>
      </c>
      <c r="G59" s="22">
        <f t="shared" si="97"/>
        <v>0.95763888888888871</v>
      </c>
      <c r="H59" s="22">
        <f t="shared" si="97"/>
        <v>0.96111111111111092</v>
      </c>
      <c r="I59" s="22">
        <f t="shared" si="97"/>
        <v>0.96805555555555534</v>
      </c>
      <c r="J59" s="22">
        <f t="shared" si="97"/>
        <v>0.97499999999999976</v>
      </c>
      <c r="K59" s="22">
        <f t="shared" ref="K59:L59" si="98">MOD(K58+TIME(0,3,0),1)</f>
        <v>0.98194444444444418</v>
      </c>
      <c r="L59" s="22">
        <f t="shared" si="98"/>
        <v>0.9888888888888886</v>
      </c>
      <c r="M59" s="22">
        <f t="shared" ref="M59:O59" si="99">MOD(M58+TIME(0,3,0),1)</f>
        <v>0.99930555555555522</v>
      </c>
      <c r="N59" s="22">
        <f t="shared" si="99"/>
        <v>9.7222222222218824E-3</v>
      </c>
      <c r="O59" s="22">
        <f t="shared" si="99"/>
        <v>2.0138888888888647E-2</v>
      </c>
      <c r="P59" s="59">
        <f t="shared" ref="P59" si="100">MOD(P58+TIME(0,3,0),1)</f>
        <v>3.0555555555555315E-2</v>
      </c>
    </row>
    <row r="60" spans="1:17" ht="20.100000000000001" customHeight="1" x14ac:dyDescent="0.25">
      <c r="A60" s="35" t="s">
        <v>4</v>
      </c>
      <c r="B60" s="22">
        <f t="shared" ref="B60:J60" si="101">MOD(B59+TIME(0,5,0),1)</f>
        <v>0.94374999999999987</v>
      </c>
      <c r="C60" s="22">
        <f t="shared" si="101"/>
        <v>0.94722222222222208</v>
      </c>
      <c r="D60" s="22">
        <f t="shared" si="101"/>
        <v>0.95069444444444429</v>
      </c>
      <c r="E60" s="22">
        <f t="shared" si="101"/>
        <v>0.9541666666666665</v>
      </c>
      <c r="F60" s="22">
        <f t="shared" si="101"/>
        <v>0.95763888888888871</v>
      </c>
      <c r="G60" s="22">
        <f t="shared" si="101"/>
        <v>0.96111111111111092</v>
      </c>
      <c r="H60" s="22">
        <f t="shared" si="101"/>
        <v>0.96458333333333313</v>
      </c>
      <c r="I60" s="22">
        <f t="shared" si="101"/>
        <v>0.97152777777777755</v>
      </c>
      <c r="J60" s="22">
        <f t="shared" si="101"/>
        <v>0.97847222222222197</v>
      </c>
      <c r="K60" s="22">
        <f t="shared" ref="K60:L60" si="102">MOD(K59+TIME(0,5,0),1)</f>
        <v>0.98541666666666639</v>
      </c>
      <c r="L60" s="22">
        <f t="shared" si="102"/>
        <v>0.99236111111111081</v>
      </c>
      <c r="M60" s="22">
        <f t="shared" ref="M60:O60" si="103">MOD(M59+TIME(0,5,0),1)</f>
        <v>2.7777777777775459E-3</v>
      </c>
      <c r="N60" s="22">
        <f t="shared" si="103"/>
        <v>1.3194444444444104E-2</v>
      </c>
      <c r="O60" s="22">
        <f t="shared" si="103"/>
        <v>2.3611111111110868E-2</v>
      </c>
      <c r="P60" s="59">
        <f t="shared" ref="P60" si="104">MOD(P59+TIME(0,5,0),1)</f>
        <v>3.4027777777777539E-2</v>
      </c>
    </row>
    <row r="61" spans="1:17" ht="20.100000000000001" customHeight="1" x14ac:dyDescent="0.25">
      <c r="A61" s="35" t="s">
        <v>5</v>
      </c>
      <c r="B61" s="22">
        <f t="shared" ref="B61:J61" si="105">MOD(B60+TIME(0,8,0),1)</f>
        <v>0.9493055555555554</v>
      </c>
      <c r="C61" s="22">
        <f t="shared" si="105"/>
        <v>0.95277777777777761</v>
      </c>
      <c r="D61" s="22">
        <f t="shared" si="105"/>
        <v>0.95624999999999982</v>
      </c>
      <c r="E61" s="22">
        <f t="shared" si="105"/>
        <v>0.95972222222222203</v>
      </c>
      <c r="F61" s="22">
        <f t="shared" si="105"/>
        <v>0.96319444444444424</v>
      </c>
      <c r="G61" s="22">
        <f t="shared" si="105"/>
        <v>0.96666666666666645</v>
      </c>
      <c r="H61" s="22">
        <f t="shared" si="105"/>
        <v>0.97013888888888866</v>
      </c>
      <c r="I61" s="22">
        <f t="shared" si="105"/>
        <v>0.97708333333333308</v>
      </c>
      <c r="J61" s="22">
        <f t="shared" si="105"/>
        <v>0.9840277777777775</v>
      </c>
      <c r="K61" s="22">
        <f t="shared" ref="K61:L61" si="106">MOD(K60+TIME(0,8,0),1)</f>
        <v>0.99097222222222192</v>
      </c>
      <c r="L61" s="22">
        <f t="shared" si="106"/>
        <v>0.99791666666666634</v>
      </c>
      <c r="M61" s="22">
        <f t="shared" ref="M61:O61" si="107">MOD(M60+TIME(0,8,0),1)</f>
        <v>8.3333333333331025E-3</v>
      </c>
      <c r="N61" s="22">
        <f t="shared" si="107"/>
        <v>1.8749999999999659E-2</v>
      </c>
      <c r="O61" s="22">
        <f t="shared" si="107"/>
        <v>2.9166666666666424E-2</v>
      </c>
      <c r="P61" s="59">
        <f t="shared" ref="P61" si="108">MOD(P60+TIME(0,8,0),1)</f>
        <v>3.9583333333333096E-2</v>
      </c>
    </row>
    <row r="62" spans="1:17" ht="20.100000000000001" customHeight="1" x14ac:dyDescent="0.25">
      <c r="A62" s="35" t="s">
        <v>6</v>
      </c>
      <c r="B62" s="22">
        <f t="shared" ref="B62:J62" si="109">MOD(B61+TIME(0,5,0),1)</f>
        <v>0.95277777777777761</v>
      </c>
      <c r="C62" s="22">
        <f t="shared" si="109"/>
        <v>0.95624999999999982</v>
      </c>
      <c r="D62" s="22">
        <f t="shared" si="109"/>
        <v>0.95972222222222203</v>
      </c>
      <c r="E62" s="22">
        <f t="shared" si="109"/>
        <v>0.96319444444444424</v>
      </c>
      <c r="F62" s="22">
        <f t="shared" si="109"/>
        <v>0.96666666666666645</v>
      </c>
      <c r="G62" s="22">
        <f t="shared" si="109"/>
        <v>0.97013888888888866</v>
      </c>
      <c r="H62" s="22">
        <f t="shared" si="109"/>
        <v>0.97361111111111087</v>
      </c>
      <c r="I62" s="22">
        <f t="shared" si="109"/>
        <v>0.98055555555555529</v>
      </c>
      <c r="J62" s="22">
        <f t="shared" si="109"/>
        <v>0.98749999999999971</v>
      </c>
      <c r="K62" s="22">
        <f t="shared" ref="K62:L62" si="110">MOD(K61+TIME(0,5,0),1)</f>
        <v>0.99444444444444413</v>
      </c>
      <c r="L62" s="22">
        <f t="shared" si="110"/>
        <v>1.3888888888886619E-3</v>
      </c>
      <c r="M62" s="22">
        <f t="shared" ref="M62:O62" si="111">MOD(M61+TIME(0,5,0),1)</f>
        <v>1.1805555555555325E-2</v>
      </c>
      <c r="N62" s="22">
        <f t="shared" si="111"/>
        <v>2.222222222222188E-2</v>
      </c>
      <c r="O62" s="22">
        <f t="shared" si="111"/>
        <v>3.2638888888888648E-2</v>
      </c>
      <c r="P62" s="59">
        <f t="shared" ref="P62" si="112">MOD(P61+TIME(0,5,0),1)</f>
        <v>4.3055555555555319E-2</v>
      </c>
    </row>
    <row r="63" spans="1:17" ht="20.100000000000001" customHeight="1" x14ac:dyDescent="0.25">
      <c r="A63" s="35" t="s">
        <v>7</v>
      </c>
      <c r="B63" s="22">
        <f t="shared" ref="B63:J63" si="113">MOD(B62+TIME(0,7,0),1)</f>
        <v>0.95763888888888871</v>
      </c>
      <c r="C63" s="22">
        <f t="shared" si="113"/>
        <v>0.96111111111111092</v>
      </c>
      <c r="D63" s="22">
        <f t="shared" si="113"/>
        <v>0.96458333333333313</v>
      </c>
      <c r="E63" s="22">
        <f t="shared" si="113"/>
        <v>0.96805555555555534</v>
      </c>
      <c r="F63" s="22">
        <f t="shared" si="113"/>
        <v>0.97152777777777755</v>
      </c>
      <c r="G63" s="22">
        <f t="shared" si="113"/>
        <v>0.97499999999999976</v>
      </c>
      <c r="H63" s="22">
        <f t="shared" si="113"/>
        <v>0.97847222222222197</v>
      </c>
      <c r="I63" s="22">
        <f t="shared" si="113"/>
        <v>0.98541666666666639</v>
      </c>
      <c r="J63" s="22">
        <f t="shared" si="113"/>
        <v>0.99236111111111081</v>
      </c>
      <c r="K63" s="22">
        <f t="shared" ref="K63:L63" si="114">MOD(K62+TIME(0,7,0),1)</f>
        <v>0.99930555555555522</v>
      </c>
      <c r="L63" s="22">
        <f t="shared" si="114"/>
        <v>6.2499999999997731E-3</v>
      </c>
      <c r="M63" s="22">
        <f t="shared" ref="M63:O63" si="115">MOD(M62+TIME(0,7,0),1)</f>
        <v>1.6666666666666434E-2</v>
      </c>
      <c r="N63" s="22">
        <f t="shared" si="115"/>
        <v>2.7083333333332991E-2</v>
      </c>
      <c r="O63" s="22">
        <f t="shared" si="115"/>
        <v>3.7499999999999756E-2</v>
      </c>
      <c r="P63" s="59">
        <f t="shared" ref="P63" si="116">MOD(P62+TIME(0,7,0),1)</f>
        <v>4.7916666666666427E-2</v>
      </c>
    </row>
    <row r="64" spans="1:17" ht="20.100000000000001" customHeight="1" x14ac:dyDescent="0.25">
      <c r="A64" s="35" t="s">
        <v>8</v>
      </c>
      <c r="B64" s="22">
        <f t="shared" ref="B64:J65" si="117">MOD(B63+TIME(0,4,0),1)</f>
        <v>0.96041666666666647</v>
      </c>
      <c r="C64" s="22">
        <f t="shared" si="117"/>
        <v>0.96388888888888868</v>
      </c>
      <c r="D64" s="22">
        <f t="shared" si="117"/>
        <v>0.96736111111111089</v>
      </c>
      <c r="E64" s="22">
        <f t="shared" si="117"/>
        <v>0.9708333333333331</v>
      </c>
      <c r="F64" s="22">
        <f t="shared" si="117"/>
        <v>0.97430555555555531</v>
      </c>
      <c r="G64" s="22">
        <f t="shared" si="117"/>
        <v>0.97777777777777752</v>
      </c>
      <c r="H64" s="22">
        <f t="shared" si="117"/>
        <v>0.98124999999999973</v>
      </c>
      <c r="I64" s="22">
        <f t="shared" si="117"/>
        <v>0.98819444444444415</v>
      </c>
      <c r="J64" s="22">
        <f t="shared" si="117"/>
        <v>0.99513888888888857</v>
      </c>
      <c r="K64" s="22">
        <f t="shared" ref="K64:L64" si="118">MOD(K63+TIME(0,4,0),1)</f>
        <v>2.0833333333329929E-3</v>
      </c>
      <c r="L64" s="22">
        <f t="shared" si="118"/>
        <v>9.0277777777775514E-3</v>
      </c>
      <c r="M64" s="22">
        <f t="shared" ref="M64:O64" si="119">MOD(M63+TIME(0,4,0),1)</f>
        <v>1.9444444444444212E-2</v>
      </c>
      <c r="N64" s="22">
        <f t="shared" si="119"/>
        <v>2.9861111111110769E-2</v>
      </c>
      <c r="O64" s="22">
        <f t="shared" si="119"/>
        <v>4.0277777777777531E-2</v>
      </c>
      <c r="P64" s="59">
        <f t="shared" ref="P64" si="120">MOD(P63+TIME(0,4,0),1)</f>
        <v>5.0694444444444202E-2</v>
      </c>
    </row>
    <row r="65" spans="1:19" ht="20.100000000000001" customHeight="1" x14ac:dyDescent="0.25">
      <c r="A65" s="35" t="s">
        <v>9</v>
      </c>
      <c r="B65" s="22">
        <f t="shared" si="117"/>
        <v>0.96319444444444424</v>
      </c>
      <c r="C65" s="22">
        <f t="shared" si="117"/>
        <v>0.96666666666666645</v>
      </c>
      <c r="D65" s="22">
        <f t="shared" si="117"/>
        <v>0.97013888888888866</v>
      </c>
      <c r="E65" s="22">
        <f t="shared" si="117"/>
        <v>0.97361111111111087</v>
      </c>
      <c r="F65" s="22">
        <f t="shared" si="117"/>
        <v>0.97708333333333308</v>
      </c>
      <c r="G65" s="22">
        <f t="shared" si="117"/>
        <v>0.98055555555555529</v>
      </c>
      <c r="H65" s="22">
        <f t="shared" si="117"/>
        <v>0.9840277777777775</v>
      </c>
      <c r="I65" s="22">
        <f t="shared" si="117"/>
        <v>0.99097222222222192</v>
      </c>
      <c r="J65" s="22">
        <f t="shared" si="117"/>
        <v>0.99791666666666634</v>
      </c>
      <c r="K65" s="22">
        <f t="shared" ref="K65:L65" si="121">MOD(K64+TIME(0,4,0),1)</f>
        <v>4.8611111111107712E-3</v>
      </c>
      <c r="L65" s="22">
        <f t="shared" si="121"/>
        <v>1.180555555555533E-2</v>
      </c>
      <c r="M65" s="22">
        <f t="shared" ref="M65:O65" si="122">MOD(M64+TIME(0,4,0),1)</f>
        <v>2.2222222222221991E-2</v>
      </c>
      <c r="N65" s="22">
        <f t="shared" si="122"/>
        <v>3.2638888888888544E-2</v>
      </c>
      <c r="O65" s="22">
        <f t="shared" si="122"/>
        <v>4.3055555555555305E-2</v>
      </c>
      <c r="P65" s="59">
        <f t="shared" ref="P65" si="123">MOD(P64+TIME(0,4,0),1)</f>
        <v>5.3472222222221977E-2</v>
      </c>
    </row>
    <row r="66" spans="1:19" ht="20.100000000000001" customHeight="1" x14ac:dyDescent="0.25">
      <c r="A66" s="36" t="s">
        <v>10</v>
      </c>
      <c r="B66" s="21">
        <f t="shared" ref="B66:J66" si="124">MOD(B65+TIME(0,3,0),1)</f>
        <v>0.96527777777777757</v>
      </c>
      <c r="C66" s="21">
        <f t="shared" si="124"/>
        <v>0.96874999999999978</v>
      </c>
      <c r="D66" s="21">
        <f t="shared" si="124"/>
        <v>0.97222222222222199</v>
      </c>
      <c r="E66" s="21">
        <f t="shared" si="124"/>
        <v>0.9756944444444442</v>
      </c>
      <c r="F66" s="21">
        <f t="shared" si="124"/>
        <v>0.97916666666666641</v>
      </c>
      <c r="G66" s="21">
        <f t="shared" si="124"/>
        <v>0.98263888888888862</v>
      </c>
      <c r="H66" s="21">
        <f t="shared" si="124"/>
        <v>0.98611111111111083</v>
      </c>
      <c r="I66" s="21">
        <f t="shared" si="124"/>
        <v>0.99305555555555525</v>
      </c>
      <c r="J66" s="21">
        <f t="shared" si="124"/>
        <v>0.99999999999999967</v>
      </c>
      <c r="K66" s="21">
        <f t="shared" ref="K66:L66" si="125">MOD(K65+TIME(0,3,0),1)</f>
        <v>6.9444444444441041E-3</v>
      </c>
      <c r="L66" s="21">
        <f t="shared" si="125"/>
        <v>1.3888888888888663E-2</v>
      </c>
      <c r="M66" s="21">
        <f t="shared" ref="M66:O66" si="126">MOD(M65+TIME(0,3,0),1)</f>
        <v>2.4305555555555323E-2</v>
      </c>
      <c r="N66" s="21">
        <f t="shared" si="126"/>
        <v>3.4722222222221877E-2</v>
      </c>
      <c r="O66" s="21">
        <f t="shared" si="126"/>
        <v>4.5138888888888638E-2</v>
      </c>
      <c r="P66" s="68">
        <f t="shared" ref="P66" si="127">MOD(P65+TIME(0,3,0),1)</f>
        <v>5.555555555555531E-2</v>
      </c>
    </row>
    <row r="67" spans="1:19" ht="15.9" hidden="1" customHeight="1" x14ac:dyDescent="0.25">
      <c r="A67" s="38" t="s">
        <v>0</v>
      </c>
      <c r="B67" s="54"/>
      <c r="C67" s="54" t="e">
        <f>MOD(#REF!-#REF!,1)</f>
        <v>#REF!</v>
      </c>
      <c r="D67" s="54" t="e">
        <f>MOD(#REF!-#REF!,1)</f>
        <v>#REF!</v>
      </c>
      <c r="E67" s="17" t="e">
        <f>MOD(B54-#REF!,1)</f>
        <v>#REF!</v>
      </c>
      <c r="F67" s="17">
        <f>MOD(C54-B54,1)</f>
        <v>3.4722222222222099E-3</v>
      </c>
      <c r="G67" s="17">
        <f>MOD(D54-C54,1)</f>
        <v>3.4722222222222099E-3</v>
      </c>
      <c r="H67" s="17">
        <f>MOD(E54-D54,1)</f>
        <v>3.4722222222222099E-3</v>
      </c>
      <c r="I67" s="17">
        <f>MOD(F54-E54,1)</f>
        <v>3.4722222222222099E-3</v>
      </c>
      <c r="J67" s="17">
        <f>MOD(G54-F54,1)</f>
        <v>3.4722222222222099E-3</v>
      </c>
      <c r="K67" s="17">
        <f>MOD(H54-G54,1)</f>
        <v>3.4722222222222099E-3</v>
      </c>
      <c r="L67" s="17">
        <f>MOD(I54-H54,1)</f>
        <v>6.9444444444444198E-3</v>
      </c>
      <c r="M67" s="17">
        <f>MOD(J54-I54,1)</f>
        <v>6.9444444444444198E-3</v>
      </c>
      <c r="N67" s="17">
        <f>MOD(K54-J54,1)</f>
        <v>6.9444444444444198E-3</v>
      </c>
      <c r="O67" s="17">
        <f>MOD(L54-K54,1)</f>
        <v>6.9444444444444198E-3</v>
      </c>
      <c r="P67" s="17">
        <f>MOD(M54-L54,1)</f>
        <v>1.041666666666663E-2</v>
      </c>
      <c r="Q67" s="17">
        <f>MOD(N54-M54,1)</f>
        <v>1.041666666666663E-2</v>
      </c>
      <c r="R67" s="17">
        <f>MOD(O54-N54,1)</f>
        <v>1.0416666666666741E-2</v>
      </c>
      <c r="S67" s="53">
        <f>MOD(P54-O54,1)</f>
        <v>1.0416666666666664E-2</v>
      </c>
    </row>
    <row r="68" spans="1:19" ht="15.9" customHeight="1" x14ac:dyDescent="0.25">
      <c r="A68" s="39"/>
      <c r="B68" s="10"/>
      <c r="C68" s="6"/>
      <c r="D68" s="6"/>
    </row>
    <row r="69" spans="1:19" ht="18" customHeight="1" x14ac:dyDescent="0.25">
      <c r="A69" s="33" t="str">
        <f>A19</f>
        <v>Towards Sydenham</v>
      </c>
      <c r="B69" s="13"/>
      <c r="C69" s="8"/>
      <c r="D69" s="8"/>
      <c r="E69" s="4"/>
      <c r="F69" s="4"/>
      <c r="G69" s="4"/>
      <c r="H69" s="4"/>
      <c r="I69" s="18"/>
      <c r="J69" s="19"/>
      <c r="K69" s="4"/>
      <c r="L69" s="4"/>
      <c r="M69" s="4"/>
      <c r="N69" s="4"/>
    </row>
    <row r="70" spans="1:19" ht="20.100000000000001" customHeight="1" x14ac:dyDescent="0.25">
      <c r="A70" s="34" t="s">
        <v>10</v>
      </c>
      <c r="B70" s="58">
        <v>0.89583333333333337</v>
      </c>
      <c r="C70" s="58">
        <f>MOD(B70+TIME(0,15,0),1)</f>
        <v>0.90625</v>
      </c>
      <c r="D70" s="23">
        <f t="shared" ref="D70:K70" si="128">MOD(C70+TIME(0,15,0),1)</f>
        <v>0.91666666666666663</v>
      </c>
      <c r="E70" s="23">
        <f t="shared" si="128"/>
        <v>0.92708333333333326</v>
      </c>
      <c r="F70" s="23">
        <f t="shared" si="128"/>
        <v>0.93749999999999989</v>
      </c>
      <c r="G70" s="23">
        <f t="shared" si="128"/>
        <v>0.94791666666666652</v>
      </c>
      <c r="H70" s="23">
        <f t="shared" si="128"/>
        <v>0.95833333333333315</v>
      </c>
      <c r="I70" s="23">
        <f t="shared" si="128"/>
        <v>0.96874999999999978</v>
      </c>
      <c r="J70" s="23">
        <f t="shared" si="128"/>
        <v>0.97916666666666641</v>
      </c>
      <c r="K70" s="23">
        <f t="shared" si="128"/>
        <v>0.98958333333333304</v>
      </c>
    </row>
    <row r="71" spans="1:19" ht="20.100000000000001" customHeight="1" x14ac:dyDescent="0.25">
      <c r="A71" s="35" t="s">
        <v>9</v>
      </c>
      <c r="B71" s="59">
        <f>MOD(B70+TIME(0,14,0),1)</f>
        <v>0.90555555555555556</v>
      </c>
      <c r="C71" s="59">
        <f t="shared" ref="C71:K71" si="129">MOD(C70+TIME(0,14,0),1)</f>
        <v>0.91597222222222219</v>
      </c>
      <c r="D71" s="22">
        <f t="shared" si="129"/>
        <v>0.92638888888888882</v>
      </c>
      <c r="E71" s="22">
        <f t="shared" si="129"/>
        <v>0.93680555555555545</v>
      </c>
      <c r="F71" s="22">
        <f t="shared" si="129"/>
        <v>0.94722222222222208</v>
      </c>
      <c r="G71" s="22">
        <f t="shared" si="129"/>
        <v>0.95763888888888871</v>
      </c>
      <c r="H71" s="22">
        <f t="shared" si="129"/>
        <v>0.96805555555555534</v>
      </c>
      <c r="I71" s="22">
        <f t="shared" si="129"/>
        <v>0.97847222222222197</v>
      </c>
      <c r="J71" s="22">
        <f t="shared" si="129"/>
        <v>0.9888888888888886</v>
      </c>
      <c r="K71" s="22">
        <f t="shared" si="129"/>
        <v>0.99930555555555522</v>
      </c>
    </row>
    <row r="72" spans="1:19" ht="20.100000000000001" customHeight="1" x14ac:dyDescent="0.25">
      <c r="A72" s="35" t="s">
        <v>8</v>
      </c>
      <c r="B72" s="59">
        <f>MOD(B71+TIME(0,5,0),1)</f>
        <v>0.90902777777777777</v>
      </c>
      <c r="C72" s="59">
        <f t="shared" ref="C72:K72" si="130">MOD(C71+TIME(0,5,0),1)</f>
        <v>0.9194444444444444</v>
      </c>
      <c r="D72" s="22">
        <f t="shared" si="130"/>
        <v>0.92986111111111103</v>
      </c>
      <c r="E72" s="22">
        <f t="shared" si="130"/>
        <v>0.94027777777777766</v>
      </c>
      <c r="F72" s="22">
        <f t="shared" si="130"/>
        <v>0.95069444444444429</v>
      </c>
      <c r="G72" s="22">
        <f t="shared" si="130"/>
        <v>0.96111111111111092</v>
      </c>
      <c r="H72" s="22">
        <f t="shared" si="130"/>
        <v>0.97152777777777755</v>
      </c>
      <c r="I72" s="22">
        <f t="shared" si="130"/>
        <v>0.98194444444444418</v>
      </c>
      <c r="J72" s="22">
        <f t="shared" si="130"/>
        <v>0.99236111111111081</v>
      </c>
      <c r="K72" s="22">
        <f t="shared" si="130"/>
        <v>2.7777777777775459E-3</v>
      </c>
    </row>
    <row r="73" spans="1:19" ht="20.100000000000001" customHeight="1" x14ac:dyDescent="0.25">
      <c r="A73" s="35" t="s">
        <v>7</v>
      </c>
      <c r="B73" s="59">
        <f>MOD(B72+TIME(0,8,0),1)</f>
        <v>0.9145833333333333</v>
      </c>
      <c r="C73" s="59">
        <f t="shared" ref="C73:K73" si="131">MOD(C72+TIME(0,8,0),1)</f>
        <v>0.92499999999999993</v>
      </c>
      <c r="D73" s="22">
        <f t="shared" si="131"/>
        <v>0.93541666666666656</v>
      </c>
      <c r="E73" s="22">
        <f t="shared" si="131"/>
        <v>0.94583333333333319</v>
      </c>
      <c r="F73" s="22">
        <f t="shared" si="131"/>
        <v>0.95624999999999982</v>
      </c>
      <c r="G73" s="22">
        <f t="shared" si="131"/>
        <v>0.96666666666666645</v>
      </c>
      <c r="H73" s="22">
        <f t="shared" si="131"/>
        <v>0.97708333333333308</v>
      </c>
      <c r="I73" s="22">
        <f t="shared" si="131"/>
        <v>0.98749999999999971</v>
      </c>
      <c r="J73" s="22">
        <f t="shared" si="131"/>
        <v>0.99791666666666634</v>
      </c>
      <c r="K73" s="22">
        <f t="shared" si="131"/>
        <v>8.3333333333331025E-3</v>
      </c>
    </row>
    <row r="74" spans="1:19" ht="20.100000000000001" customHeight="1" x14ac:dyDescent="0.25">
      <c r="A74" s="35" t="s">
        <v>12</v>
      </c>
      <c r="B74" s="59">
        <f t="shared" ref="B74:C74" si="132">MOD(B73+TIME(0,4,0),1)</f>
        <v>0.91736111111111107</v>
      </c>
      <c r="C74" s="59">
        <f t="shared" si="132"/>
        <v>0.9277777777777777</v>
      </c>
      <c r="D74" s="22">
        <f t="shared" ref="D74:K74" si="133">MOD(D73+TIME(0,4,0),1)</f>
        <v>0.93819444444444433</v>
      </c>
      <c r="E74" s="22">
        <f t="shared" si="133"/>
        <v>0.94861111111111096</v>
      </c>
      <c r="F74" s="22">
        <f t="shared" si="133"/>
        <v>0.95902777777777759</v>
      </c>
      <c r="G74" s="22">
        <f t="shared" si="133"/>
        <v>0.96944444444444422</v>
      </c>
      <c r="H74" s="22">
        <f t="shared" si="133"/>
        <v>0.97986111111111085</v>
      </c>
      <c r="I74" s="22">
        <f t="shared" si="133"/>
        <v>0.99027777777777748</v>
      </c>
      <c r="J74" s="22">
        <f t="shared" si="133"/>
        <v>6.9444444444410891E-4</v>
      </c>
      <c r="K74" s="22">
        <f t="shared" si="133"/>
        <v>1.1111111111110881E-2</v>
      </c>
    </row>
    <row r="75" spans="1:19" ht="20.100000000000001" customHeight="1" x14ac:dyDescent="0.25">
      <c r="A75" s="35" t="s">
        <v>5</v>
      </c>
      <c r="B75" s="59">
        <f>MOD(B74+TIME(0,5,0),1)</f>
        <v>0.92083333333333328</v>
      </c>
      <c r="C75" s="59">
        <f t="shared" ref="C75:K75" si="134">MOD(C74+TIME(0,5,0),1)</f>
        <v>0.93124999999999991</v>
      </c>
      <c r="D75" s="22">
        <f t="shared" si="134"/>
        <v>0.94166666666666654</v>
      </c>
      <c r="E75" s="22">
        <f t="shared" si="134"/>
        <v>0.95208333333333317</v>
      </c>
      <c r="F75" s="22">
        <f t="shared" si="134"/>
        <v>0.9624999999999998</v>
      </c>
      <c r="G75" s="22">
        <f t="shared" si="134"/>
        <v>0.97291666666666643</v>
      </c>
      <c r="H75" s="22">
        <f t="shared" si="134"/>
        <v>0.98333333333333306</v>
      </c>
      <c r="I75" s="22">
        <f t="shared" si="134"/>
        <v>0.99374999999999969</v>
      </c>
      <c r="J75" s="22">
        <f t="shared" si="134"/>
        <v>4.1666666666663309E-3</v>
      </c>
      <c r="K75" s="22">
        <f t="shared" si="134"/>
        <v>1.4583333333333103E-2</v>
      </c>
    </row>
    <row r="76" spans="1:19" ht="20.100000000000001" customHeight="1" x14ac:dyDescent="0.25">
      <c r="A76" s="35" t="s">
        <v>4</v>
      </c>
      <c r="B76" s="59">
        <f>MOD(B75+TIME(0,7,0),1)</f>
        <v>0.92569444444444438</v>
      </c>
      <c r="C76" s="59">
        <f t="shared" ref="C76:K76" si="135">MOD(C75+TIME(0,7,0),1)</f>
        <v>0.93611111111111101</v>
      </c>
      <c r="D76" s="22">
        <f t="shared" si="135"/>
        <v>0.94652777777777763</v>
      </c>
      <c r="E76" s="22">
        <f t="shared" si="135"/>
        <v>0.95694444444444426</v>
      </c>
      <c r="F76" s="22">
        <f t="shared" si="135"/>
        <v>0.96736111111111089</v>
      </c>
      <c r="G76" s="22">
        <f t="shared" si="135"/>
        <v>0.97777777777777752</v>
      </c>
      <c r="H76" s="22">
        <f t="shared" si="135"/>
        <v>0.98819444444444415</v>
      </c>
      <c r="I76" s="22">
        <f t="shared" si="135"/>
        <v>0.99861111111111078</v>
      </c>
      <c r="J76" s="22">
        <f t="shared" si="135"/>
        <v>9.0277777777774421E-3</v>
      </c>
      <c r="K76" s="22">
        <f t="shared" si="135"/>
        <v>1.9444444444444216E-2</v>
      </c>
    </row>
    <row r="77" spans="1:19" ht="20.100000000000001" customHeight="1" x14ac:dyDescent="0.25">
      <c r="A77" s="35" t="s">
        <v>3</v>
      </c>
      <c r="B77" s="59">
        <f>MOD(B76+TIME(0,4,0),1)</f>
        <v>0.92847222222222214</v>
      </c>
      <c r="C77" s="59">
        <f t="shared" ref="C77:K77" si="136">MOD(C76+TIME(0,4,0),1)</f>
        <v>0.93888888888888877</v>
      </c>
      <c r="D77" s="22">
        <f t="shared" si="136"/>
        <v>0.9493055555555554</v>
      </c>
      <c r="E77" s="22">
        <f t="shared" si="136"/>
        <v>0.95972222222222203</v>
      </c>
      <c r="F77" s="22">
        <f t="shared" si="136"/>
        <v>0.97013888888888866</v>
      </c>
      <c r="G77" s="22">
        <f t="shared" si="136"/>
        <v>0.98055555555555529</v>
      </c>
      <c r="H77" s="22">
        <f t="shared" si="136"/>
        <v>0.99097222222222192</v>
      </c>
      <c r="I77" s="22">
        <f t="shared" si="136"/>
        <v>1.3888888888886619E-3</v>
      </c>
      <c r="J77" s="22">
        <f t="shared" si="136"/>
        <v>1.180555555555522E-2</v>
      </c>
      <c r="K77" s="22">
        <f t="shared" si="136"/>
        <v>2.2222222222221994E-2</v>
      </c>
    </row>
    <row r="78" spans="1:19" ht="20.100000000000001" customHeight="1" x14ac:dyDescent="0.25">
      <c r="A78" s="35" t="s">
        <v>13</v>
      </c>
      <c r="B78" s="59">
        <f>MOD(B77+TIME(0,3,0),1)</f>
        <v>0.93055555555555547</v>
      </c>
      <c r="C78" s="59">
        <f t="shared" ref="C78:K78" si="137">MOD(C77+TIME(0,3,0),1)</f>
        <v>0.9409722222222221</v>
      </c>
      <c r="D78" s="22">
        <f t="shared" si="137"/>
        <v>0.95138888888888873</v>
      </c>
      <c r="E78" s="22">
        <f t="shared" si="137"/>
        <v>0.96180555555555536</v>
      </c>
      <c r="F78" s="22">
        <f t="shared" si="137"/>
        <v>0.97222222222222199</v>
      </c>
      <c r="G78" s="22">
        <f t="shared" si="137"/>
        <v>0.98263888888888862</v>
      </c>
      <c r="H78" s="22">
        <f t="shared" si="137"/>
        <v>0.99305555555555525</v>
      </c>
      <c r="I78" s="22">
        <f t="shared" si="137"/>
        <v>3.4722222222219952E-3</v>
      </c>
      <c r="J78" s="22">
        <f t="shared" si="137"/>
        <v>1.3888888888888553E-2</v>
      </c>
      <c r="K78" s="22">
        <f t="shared" si="137"/>
        <v>2.4305555555555327E-2</v>
      </c>
    </row>
    <row r="79" spans="1:19" ht="20.100000000000001" customHeight="1" x14ac:dyDescent="0.25">
      <c r="A79" s="35" t="s">
        <v>14</v>
      </c>
      <c r="B79" s="59">
        <f>MOD(B78+TIME(0,4,0),1)</f>
        <v>0.93333333333333324</v>
      </c>
      <c r="C79" s="59">
        <f t="shared" ref="C79:K80" si="138">MOD(C78+TIME(0,4,0),1)</f>
        <v>0.94374999999999987</v>
      </c>
      <c r="D79" s="22">
        <f t="shared" si="138"/>
        <v>0.9541666666666665</v>
      </c>
      <c r="E79" s="22">
        <f t="shared" si="138"/>
        <v>0.96458333333333313</v>
      </c>
      <c r="F79" s="22">
        <f t="shared" si="138"/>
        <v>0.97499999999999976</v>
      </c>
      <c r="G79" s="22">
        <f t="shared" si="138"/>
        <v>0.98541666666666639</v>
      </c>
      <c r="H79" s="22">
        <f t="shared" si="138"/>
        <v>0.99583333333333302</v>
      </c>
      <c r="I79" s="22">
        <f t="shared" si="138"/>
        <v>6.2499999999997731E-3</v>
      </c>
      <c r="J79" s="22">
        <f t="shared" si="138"/>
        <v>1.666666666666633E-2</v>
      </c>
      <c r="K79" s="22">
        <f t="shared" si="138"/>
        <v>2.7083333333333105E-2</v>
      </c>
    </row>
    <row r="80" spans="1:19" ht="20.100000000000001" customHeight="1" x14ac:dyDescent="0.25">
      <c r="A80" s="35" t="s">
        <v>15</v>
      </c>
      <c r="B80" s="59">
        <f>MOD(B79+TIME(0,4,0),1)</f>
        <v>0.93611111111111101</v>
      </c>
      <c r="C80" s="59">
        <f t="shared" si="138"/>
        <v>0.94652777777777763</v>
      </c>
      <c r="D80" s="22">
        <f t="shared" si="138"/>
        <v>0.95694444444444426</v>
      </c>
      <c r="E80" s="22">
        <f t="shared" si="138"/>
        <v>0.96736111111111089</v>
      </c>
      <c r="F80" s="22">
        <f t="shared" si="138"/>
        <v>0.97777777777777752</v>
      </c>
      <c r="G80" s="22">
        <f t="shared" si="138"/>
        <v>0.98819444444444415</v>
      </c>
      <c r="H80" s="22">
        <f t="shared" si="138"/>
        <v>0.99861111111111078</v>
      </c>
      <c r="I80" s="22">
        <f t="shared" si="138"/>
        <v>9.0277777777775514E-3</v>
      </c>
      <c r="J80" s="22">
        <f t="shared" si="138"/>
        <v>1.9444444444444108E-2</v>
      </c>
      <c r="K80" s="22">
        <f t="shared" si="138"/>
        <v>2.9861111111110884E-2</v>
      </c>
    </row>
    <row r="81" spans="1:13" s="9" customFormat="1" ht="20.100000000000001" customHeight="1" x14ac:dyDescent="0.25">
      <c r="A81" s="35" t="s">
        <v>20</v>
      </c>
      <c r="B81" s="59">
        <f>MOD(B80+TIME(0,5,0),1)</f>
        <v>0.93958333333333321</v>
      </c>
      <c r="C81" s="59">
        <f t="shared" ref="C81:K82" si="139">MOD(C80+TIME(0,5,0),1)</f>
        <v>0.94999999999999984</v>
      </c>
      <c r="D81" s="22">
        <f t="shared" si="139"/>
        <v>0.96041666666666647</v>
      </c>
      <c r="E81" s="22">
        <f t="shared" si="139"/>
        <v>0.9708333333333331</v>
      </c>
      <c r="F81" s="22">
        <f t="shared" si="139"/>
        <v>0.98124999999999973</v>
      </c>
      <c r="G81" s="22">
        <f t="shared" si="139"/>
        <v>0.99166666666666636</v>
      </c>
      <c r="H81" s="22">
        <f t="shared" si="139"/>
        <v>2.0833333333329929E-3</v>
      </c>
      <c r="I81" s="22">
        <f t="shared" si="139"/>
        <v>1.2499999999999773E-2</v>
      </c>
      <c r="J81" s="22">
        <f t="shared" si="139"/>
        <v>2.2916666666666329E-2</v>
      </c>
      <c r="K81" s="22">
        <f t="shared" si="139"/>
        <v>3.3333333333333104E-2</v>
      </c>
    </row>
    <row r="82" spans="1:13" ht="20.100000000000001" customHeight="1" x14ac:dyDescent="0.25">
      <c r="A82" s="36" t="s">
        <v>11</v>
      </c>
      <c r="B82" s="60">
        <f>MOD(B81+TIME(0,5,0),1)</f>
        <v>0.94305555555555542</v>
      </c>
      <c r="C82" s="60">
        <f t="shared" si="139"/>
        <v>0.95347222222222205</v>
      </c>
      <c r="D82" s="41">
        <f t="shared" si="139"/>
        <v>0.96388888888888868</v>
      </c>
      <c r="E82" s="41">
        <f t="shared" si="139"/>
        <v>0.97430555555555531</v>
      </c>
      <c r="F82" s="41">
        <f t="shared" si="139"/>
        <v>0.98472222222222194</v>
      </c>
      <c r="G82" s="41">
        <f t="shared" si="139"/>
        <v>0.99513888888888857</v>
      </c>
      <c r="H82" s="41">
        <f t="shared" si="139"/>
        <v>5.5555555555552149E-3</v>
      </c>
      <c r="I82" s="41">
        <f t="shared" si="139"/>
        <v>1.5972222222221995E-2</v>
      </c>
      <c r="J82" s="41">
        <f t="shared" si="139"/>
        <v>2.6388888888888552E-2</v>
      </c>
      <c r="K82" s="41">
        <f t="shared" si="139"/>
        <v>3.6805555555555328E-2</v>
      </c>
    </row>
    <row r="83" spans="1:13" ht="20.100000000000001" hidden="1" customHeight="1" x14ac:dyDescent="0.25">
      <c r="A83" s="38" t="s">
        <v>0</v>
      </c>
      <c r="B83" s="61">
        <f>MOD(B82-B74,1)</f>
        <v>2.5694444444444353E-2</v>
      </c>
      <c r="C83" s="17">
        <f>MOD(C70-B70,1)</f>
        <v>1.041666666666663E-2</v>
      </c>
      <c r="D83" s="17">
        <f t="shared" ref="D83:K83" si="140">MOD(D70-C70,1)</f>
        <v>1.041666666666663E-2</v>
      </c>
      <c r="E83" s="17">
        <f t="shared" si="140"/>
        <v>1.041666666666663E-2</v>
      </c>
      <c r="F83" s="17">
        <f t="shared" si="140"/>
        <v>1.041666666666663E-2</v>
      </c>
      <c r="G83" s="17">
        <f t="shared" si="140"/>
        <v>1.041666666666663E-2</v>
      </c>
      <c r="H83" s="17">
        <f t="shared" si="140"/>
        <v>1.041666666666663E-2</v>
      </c>
      <c r="I83" s="17">
        <f t="shared" si="140"/>
        <v>1.041666666666663E-2</v>
      </c>
      <c r="J83" s="17">
        <f t="shared" si="140"/>
        <v>1.041666666666663E-2</v>
      </c>
      <c r="K83" s="17">
        <f t="shared" si="140"/>
        <v>1.041666666666663E-2</v>
      </c>
    </row>
    <row r="84" spans="1:13" ht="21.6" customHeight="1" x14ac:dyDescent="0.25">
      <c r="A84" s="33"/>
      <c r="B84" s="13"/>
      <c r="C84" s="8"/>
      <c r="D84" s="8"/>
      <c r="E84" s="4"/>
      <c r="F84" s="4"/>
      <c r="G84" s="4"/>
      <c r="H84" s="4"/>
      <c r="I84" s="18"/>
      <c r="J84" s="19"/>
      <c r="K84" s="4"/>
    </row>
    <row r="85" spans="1:13" ht="15.6" x14ac:dyDescent="0.25">
      <c r="A85" s="33"/>
      <c r="B85" s="13"/>
      <c r="C85" s="8"/>
      <c r="D85" s="8"/>
      <c r="E85" s="4"/>
      <c r="F85" s="4"/>
      <c r="G85" s="4"/>
      <c r="H85" s="4"/>
      <c r="I85" s="18"/>
      <c r="J85" s="19"/>
      <c r="K85" s="4"/>
    </row>
    <row r="86" spans="1:13" ht="15.6" x14ac:dyDescent="0.25">
      <c r="A86" s="33"/>
      <c r="B86" s="13"/>
      <c r="C86" s="8"/>
      <c r="D86" s="8"/>
      <c r="E86" s="4"/>
      <c r="F86" s="4"/>
      <c r="G86" s="4"/>
      <c r="H86" s="4"/>
      <c r="I86" s="18"/>
      <c r="J86" s="19"/>
      <c r="K86" s="4"/>
      <c r="L86" s="4"/>
      <c r="M86" s="4"/>
    </row>
  </sheetData>
  <mergeCells count="5">
    <mergeCell ref="B52:M52"/>
    <mergeCell ref="A2:O2"/>
    <mergeCell ref="B3:M3"/>
    <mergeCell ref="B33:M33"/>
    <mergeCell ref="A1:S1"/>
  </mergeCells>
  <conditionalFormatting sqref="B34:G34">
    <cfRule type="cellIs" dxfId="4" priority="53" operator="equal">
      <formula>"Whchr"</formula>
    </cfRule>
    <cfRule type="cellIs" dxfId="3" priority="54" operator="equal">
      <formula>"Bus"</formula>
    </cfRule>
  </conditionalFormatting>
  <conditionalFormatting sqref="C53:H53">
    <cfRule type="cellIs" dxfId="2" priority="25" operator="equal">
      <formula>"Whchr"</formula>
    </cfRule>
    <cfRule type="cellIs" dxfId="1" priority="26" operator="equal">
      <formula>"Bus"</formula>
    </cfRule>
  </conditionalFormatting>
  <conditionalFormatting sqref="H13">
    <cfRule type="cellIs" dxfId="0" priority="2" operator="lessThan">
      <formula>$G$13</formula>
    </cfRule>
  </conditionalFormatting>
  <printOptions horizontalCentered="1"/>
  <pageMargins left="0.27559055118110237" right="0.27559055118110237" top="0.39370078740157483" bottom="0.47244094488188981" header="0.31496062992125984" footer="0.31496062992125984"/>
  <pageSetup paperSize="9" scale="67" fitToHeight="0" pageOrder="overThenDown" orientation="landscape" horizontalDpi="4294967292" verticalDpi="4294967292" r:id="rId1"/>
  <headerFooter alignWithMargins="0">
    <oddFooter xml:space="preserve">&amp;L&amp;"Arial,Regular"&amp;9Trackwork Transport | Sydney Trains&amp;C&amp;"Arial,Regular"&amp;9Page &amp;P of &amp;N | &amp;D&amp;R&amp;"Arial,Regular"&amp;9&amp;F </oddFooter>
  </headerFooter>
  <rowBreaks count="2" manualBreakCount="2">
    <brk id="32" max="21" man="1"/>
    <brk id="51" max="21" man="1"/>
  </rowBreaks>
  <ignoredErrors>
    <ignoredError sqref="B68:B69 C68:M69 B26:J28 B10:J10 B78:K78 K61:O61 B61:J6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Sydenham ~ East Hills</vt:lpstr>
      <vt:lpstr>'Sydenham ~ East Hills'!Print_Area</vt:lpstr>
      <vt:lpstr>'Sydenham ~ East Hills'!Print_Titles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2019-03-20T22:28:14Z</cp:lastPrinted>
  <dcterms:created xsi:type="dcterms:W3CDTF">1996-05-08T00:39:14Z</dcterms:created>
  <dcterms:modified xsi:type="dcterms:W3CDTF">2019-09-19T07:44:48Z</dcterms:modified>
</cp:coreProperties>
</file>