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. Bussing Weekdays\2020\1ILLAPWD_14170920 MW601\"/>
    </mc:Choice>
  </mc:AlternateContent>
  <bookViews>
    <workbookView xWindow="456" yWindow="240" windowWidth="13992" windowHeight="13116"/>
  </bookViews>
  <sheets>
    <sheet name="TRAIN REPLACEMENT TIMETABLE" sheetId="3" r:id="rId1"/>
  </sheets>
  <definedNames>
    <definedName name="_xlnm.Print_Area" localSheetId="0">'TRAIN REPLACEMENT TIMETABLE'!$A$1:$Q$61</definedName>
    <definedName name="_xlnm.Print_Titles" localSheetId="0">'TRAIN REPLACEMENT TIMETABLE'!$1:$2</definedName>
  </definedNames>
  <calcPr calcId="152511"/>
</workbook>
</file>

<file path=xl/calcChain.xml><?xml version="1.0" encoding="utf-8"?>
<calcChain xmlns="http://schemas.openxmlformats.org/spreadsheetml/2006/main">
  <c r="E56" i="3" l="1"/>
  <c r="E55" i="3" s="1"/>
  <c r="D56" i="3"/>
  <c r="D55" i="3" s="1"/>
  <c r="E53" i="3"/>
  <c r="E54" i="3" s="1"/>
  <c r="D53" i="3"/>
  <c r="D54" i="3" s="1"/>
  <c r="P17" i="3" l="1"/>
  <c r="P18" i="3" s="1"/>
  <c r="O17" i="3"/>
  <c r="O18" i="3" s="1"/>
  <c r="B31" i="3"/>
  <c r="B30" i="3" s="1"/>
  <c r="C17" i="3"/>
  <c r="C18" i="3" s="1"/>
  <c r="B17" i="3"/>
  <c r="B18" i="3" s="1"/>
  <c r="I56" i="3" l="1"/>
  <c r="P56" i="3" l="1"/>
  <c r="P55" i="3" s="1"/>
  <c r="G56" i="3"/>
  <c r="G55" i="3" s="1"/>
  <c r="I55" i="3"/>
  <c r="N56" i="3"/>
  <c r="N55" i="3" s="1"/>
  <c r="K56" i="3"/>
  <c r="K55" i="3" s="1"/>
  <c r="N54" i="3"/>
  <c r="M56" i="3"/>
  <c r="M55" i="3" s="1"/>
  <c r="L56" i="3"/>
  <c r="L55" i="3" s="1"/>
  <c r="J56" i="3"/>
  <c r="J55" i="3" s="1"/>
  <c r="H56" i="3"/>
  <c r="H55" i="3" s="1"/>
  <c r="F56" i="3"/>
  <c r="F55" i="3" s="1"/>
  <c r="F53" i="3" l="1"/>
  <c r="F54" i="3" s="1"/>
  <c r="G53" i="3"/>
  <c r="G54" i="3" s="1"/>
  <c r="H53" i="3"/>
  <c r="H54" i="3" s="1"/>
  <c r="I53" i="3"/>
  <c r="I54" i="3" s="1"/>
  <c r="J53" i="3"/>
  <c r="J54" i="3" s="1"/>
  <c r="K53" i="3"/>
  <c r="K54" i="3" s="1"/>
  <c r="L53" i="3"/>
  <c r="L54" i="3" s="1"/>
  <c r="M53" i="3"/>
  <c r="M54" i="3" s="1"/>
  <c r="O53" i="3"/>
  <c r="O54" i="3" s="1"/>
  <c r="D17" i="3"/>
  <c r="D18" i="3" s="1"/>
  <c r="E17" i="3"/>
  <c r="E18" i="3" s="1"/>
  <c r="F17" i="3"/>
  <c r="F18" i="3" s="1"/>
  <c r="G17" i="3"/>
  <c r="G18" i="3" s="1"/>
  <c r="H17" i="3"/>
  <c r="H18" i="3" s="1"/>
  <c r="I17" i="3"/>
  <c r="I18" i="3" s="1"/>
  <c r="J17" i="3"/>
  <c r="J18" i="3" s="1"/>
  <c r="K17" i="3"/>
  <c r="K18" i="3" s="1"/>
  <c r="L17" i="3"/>
  <c r="L18" i="3" s="1"/>
  <c r="M17" i="3"/>
  <c r="M18" i="3" s="1"/>
  <c r="N17" i="3"/>
  <c r="N18" i="3" s="1"/>
  <c r="D31" i="3"/>
  <c r="D30" i="3" s="1"/>
  <c r="E31" i="3"/>
  <c r="E30" i="3" s="1"/>
  <c r="F31" i="3"/>
  <c r="F30" i="3" s="1"/>
  <c r="G31" i="3"/>
  <c r="G30" i="3" s="1"/>
  <c r="H31" i="3"/>
  <c r="H30" i="3" s="1"/>
  <c r="I31" i="3"/>
  <c r="I30" i="3" s="1"/>
  <c r="J31" i="3"/>
  <c r="J30" i="3" s="1"/>
  <c r="K31" i="3"/>
  <c r="K30" i="3" s="1"/>
  <c r="C31" i="3"/>
  <c r="C30" i="3" s="1"/>
</calcChain>
</file>

<file path=xl/sharedStrings.xml><?xml version="1.0" encoding="utf-8"?>
<sst xmlns="http://schemas.openxmlformats.org/spreadsheetml/2006/main" count="330" uniqueCount="58">
  <si>
    <t>Route</t>
  </si>
  <si>
    <t>W/C Low Floor</t>
  </si>
  <si>
    <t>T4 Eastern Suburbs &amp; Illawarra Line
Sydenham to Arncliffe (Wolli Creek Station closed)</t>
  </si>
  <si>
    <t xml:space="preserve">Towards: </t>
  </si>
  <si>
    <t>ARNCLIFFE</t>
  </si>
  <si>
    <t>Vehicle Type</t>
  </si>
  <si>
    <t>Quantity</t>
  </si>
  <si>
    <t>Operating Day (12:00AM - 11:59PM)</t>
  </si>
  <si>
    <t>Monday</t>
  </si>
  <si>
    <t>Tuesday</t>
  </si>
  <si>
    <t>Tues morn</t>
  </si>
  <si>
    <t>Wednesday</t>
  </si>
  <si>
    <t>Wed morn</t>
  </si>
  <si>
    <t>Thursday</t>
  </si>
  <si>
    <t>Thurs morn</t>
  </si>
  <si>
    <t>Fri morn</t>
  </si>
  <si>
    <t>Train Number</t>
  </si>
  <si>
    <t>610M</t>
  </si>
  <si>
    <t>602P</t>
  </si>
  <si>
    <t>600M</t>
  </si>
  <si>
    <t>607K</t>
  </si>
  <si>
    <t>618M</t>
  </si>
  <si>
    <t>611T</t>
  </si>
  <si>
    <t>605S</t>
  </si>
  <si>
    <t>609P</t>
  </si>
  <si>
    <t>Train Arrives</t>
  </si>
  <si>
    <t>SYDENHAM</t>
  </si>
  <si>
    <t>C195</t>
  </si>
  <si>
    <t>C197</t>
  </si>
  <si>
    <t>612V</t>
  </si>
  <si>
    <t>Train Departs</t>
  </si>
  <si>
    <t>607J</t>
  </si>
  <si>
    <t>615S</t>
  </si>
  <si>
    <t>C384</t>
  </si>
  <si>
    <t>611S</t>
  </si>
  <si>
    <t>605R</t>
  </si>
  <si>
    <t>614S</t>
  </si>
  <si>
    <t>612U</t>
  </si>
  <si>
    <t>C190</t>
  </si>
  <si>
    <t>614T</t>
  </si>
  <si>
    <t>WOLLI CREEK</t>
  </si>
  <si>
    <t>618L</t>
  </si>
  <si>
    <t>609N</t>
  </si>
  <si>
    <t>34T4</t>
  </si>
  <si>
    <t>35T4</t>
  </si>
  <si>
    <t>Route 35T4 : Wolli Creek, then Arncliffe and return</t>
  </si>
  <si>
    <t>Wolli Creek (Arrive)</t>
  </si>
  <si>
    <t>Wolli Creek (Depart)</t>
  </si>
  <si>
    <t>623X</t>
  </si>
  <si>
    <t>615T</t>
  </si>
  <si>
    <t>612T</t>
  </si>
  <si>
    <t>-</t>
  </si>
  <si>
    <t>616R</t>
  </si>
  <si>
    <t>609M</t>
  </si>
  <si>
    <t>WOLLI CREEK and ARNCLIFFE (Loop)</t>
  </si>
  <si>
    <t>600L</t>
  </si>
  <si>
    <t>388B</t>
  </si>
  <si>
    <t>Four (4) weeknights - Monday 14, Tuesday 15, Wednesday 16 and Thursday 17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</si>
</sst>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7"/>
      <name val="Small Fonts"/>
      <family val="2"/>
    </font>
    <font>
      <sz val="8"/>
      <name val="Arial"/>
      <family val="2"/>
    </font>
    <font>
      <sz val="10"/>
      <name val="Small Fonts"/>
      <family val="2"/>
    </font>
    <font>
      <sz val="10"/>
      <name val="Arial"/>
      <family val="2"/>
    </font>
    <font>
      <sz val="11"/>
      <name val="Small Fonts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164" fontId="9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8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9" xfId="0" applyBorder="1"/>
    <xf numFmtId="18" fontId="10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18" fontId="10" fillId="2" borderId="8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0" xfId="0" applyFont="1" applyFill="1"/>
    <xf numFmtId="0" fontId="10" fillId="2" borderId="8" xfId="0" applyFont="1" applyFill="1" applyBorder="1" applyAlignment="1">
      <alignment horizontal="left" vertical="center"/>
    </xf>
    <xf numFmtId="18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8" fontId="12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18" fontId="10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59"/>
  <sheetViews>
    <sheetView showGridLines="0" tabSelected="1" view="pageBreakPreview" zoomScale="75" zoomScaleNormal="100" zoomScaleSheetLayoutView="75" workbookViewId="0">
      <selection activeCell="U45" sqref="U45"/>
    </sheetView>
  </sheetViews>
  <sheetFormatPr defaultColWidth="9.109375" defaultRowHeight="8.4" x14ac:dyDescent="0.15"/>
  <cols>
    <col min="1" max="1" width="24.5546875" style="6" customWidth="1"/>
    <col min="2" max="3" width="16" style="6" customWidth="1"/>
    <col min="4" max="4" width="14.21875" style="1" customWidth="1"/>
    <col min="5" max="5" width="15.44140625" style="1" customWidth="1"/>
    <col min="6" max="6" width="19.88671875" style="1" customWidth="1"/>
    <col min="7" max="7" width="18.21875" style="1" customWidth="1"/>
    <col min="8" max="9" width="16" style="1" customWidth="1"/>
    <col min="10" max="10" width="15.6640625" style="1" customWidth="1"/>
    <col min="11" max="11" width="17.6640625" style="1" customWidth="1"/>
    <col min="12" max="12" width="17" style="6" customWidth="1"/>
    <col min="13" max="13" width="18.109375" style="1" customWidth="1"/>
    <col min="14" max="14" width="17.21875" style="1" customWidth="1"/>
    <col min="15" max="15" width="16.21875" style="1" customWidth="1"/>
    <col min="16" max="16" width="16.33203125" style="1" customWidth="1"/>
    <col min="17" max="17" width="13.33203125" style="1" customWidth="1"/>
    <col min="18" max="16384" width="9.109375" style="1"/>
  </cols>
  <sheetData>
    <row r="1" spans="1:17" ht="58.95" customHeight="1" x14ac:dyDescent="0.1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4.75" customHeight="1" x14ac:dyDescent="0.25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5" customFormat="1" ht="16.5" customHeight="1" x14ac:dyDescent="0.25">
      <c r="A3" s="2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s="3" customFormat="1" ht="16.5" customHeight="1" x14ac:dyDescent="0.25">
      <c r="A4" s="21"/>
      <c r="B4" s="20"/>
      <c r="C4" s="20"/>
      <c r="D4" s="7"/>
      <c r="E4" s="7"/>
      <c r="F4" s="7"/>
      <c r="G4" s="7"/>
      <c r="H4" s="7"/>
      <c r="I4" s="7"/>
      <c r="J4"/>
      <c r="K4"/>
      <c r="L4"/>
      <c r="M4"/>
      <c r="N4"/>
      <c r="O4"/>
      <c r="P4"/>
      <c r="Q4"/>
    </row>
    <row r="5" spans="1:17" s="3" customFormat="1" ht="16.5" customHeight="1" x14ac:dyDescent="0.25">
      <c r="A5" s="21" t="s">
        <v>3</v>
      </c>
      <c r="B5" s="8"/>
      <c r="C5" s="8"/>
      <c r="D5" s="9" t="s">
        <v>40</v>
      </c>
      <c r="E5" s="7"/>
      <c r="F5" s="7"/>
      <c r="G5" s="7"/>
      <c r="H5" s="7"/>
      <c r="I5" s="7"/>
      <c r="J5"/>
      <c r="K5"/>
      <c r="L5"/>
      <c r="M5"/>
      <c r="N5"/>
      <c r="O5"/>
      <c r="P5"/>
      <c r="Q5"/>
    </row>
    <row r="6" spans="1:17" s="3" customFormat="1" ht="13.2" x14ac:dyDescent="0.25">
      <c r="A6" s="27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s="3" customFormat="1" ht="16.5" customHeight="1" x14ac:dyDescent="0.25">
      <c r="A7" s="28" t="s">
        <v>0</v>
      </c>
      <c r="B7" s="10" t="s">
        <v>43</v>
      </c>
      <c r="C7" s="10" t="s">
        <v>43</v>
      </c>
      <c r="D7" s="10" t="s">
        <v>43</v>
      </c>
      <c r="E7" s="10" t="s">
        <v>43</v>
      </c>
      <c r="F7" s="10" t="s">
        <v>43</v>
      </c>
      <c r="G7" s="10" t="s">
        <v>43</v>
      </c>
      <c r="H7" s="10" t="s">
        <v>43</v>
      </c>
      <c r="I7" s="10" t="s">
        <v>43</v>
      </c>
      <c r="J7" s="10" t="s">
        <v>43</v>
      </c>
      <c r="K7" s="10" t="s">
        <v>43</v>
      </c>
      <c r="L7" s="10" t="s">
        <v>43</v>
      </c>
      <c r="M7" s="10" t="s">
        <v>43</v>
      </c>
      <c r="N7" s="10" t="s">
        <v>43</v>
      </c>
      <c r="O7" s="10" t="s">
        <v>43</v>
      </c>
      <c r="P7" s="10" t="s">
        <v>43</v>
      </c>
    </row>
    <row r="8" spans="1:17" s="3" customFormat="1" ht="16.5" customHeight="1" x14ac:dyDescent="0.25">
      <c r="A8" s="29" t="s">
        <v>5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</row>
    <row r="9" spans="1:17" s="3" customFormat="1" ht="16.5" customHeight="1" x14ac:dyDescent="0.25">
      <c r="A9" s="30" t="s">
        <v>6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</row>
    <row r="10" spans="1:17" s="3" customFormat="1" ht="16.5" customHeight="1" x14ac:dyDescent="0.25">
      <c r="A10" s="31" t="s">
        <v>7</v>
      </c>
      <c r="B10" s="13" t="s">
        <v>8</v>
      </c>
      <c r="C10" s="13" t="s">
        <v>8</v>
      </c>
      <c r="D10" s="13" t="s">
        <v>8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/>
      <c r="L10" s="13"/>
      <c r="M10" s="13"/>
      <c r="N10" s="13"/>
      <c r="O10" s="13"/>
      <c r="P10" s="13"/>
    </row>
    <row r="11" spans="1:17" s="3" customFormat="1" ht="16.5" customHeight="1" x14ac:dyDescent="0.25">
      <c r="A11" s="32"/>
      <c r="B11" s="11" t="s">
        <v>9</v>
      </c>
      <c r="C11" s="11" t="s">
        <v>9</v>
      </c>
      <c r="D11" s="11" t="s">
        <v>9</v>
      </c>
      <c r="E11" s="11" t="s">
        <v>9</v>
      </c>
      <c r="F11" s="11" t="s">
        <v>9</v>
      </c>
      <c r="G11" s="11" t="s">
        <v>9</v>
      </c>
      <c r="H11" s="11" t="s">
        <v>9</v>
      </c>
      <c r="I11" s="11" t="s">
        <v>9</v>
      </c>
      <c r="J11" s="11" t="s">
        <v>9</v>
      </c>
      <c r="K11" s="11" t="s">
        <v>10</v>
      </c>
      <c r="L11" s="11" t="s">
        <v>10</v>
      </c>
      <c r="M11" s="11" t="s">
        <v>10</v>
      </c>
      <c r="N11" s="11" t="s">
        <v>10</v>
      </c>
      <c r="O11" s="11" t="s">
        <v>10</v>
      </c>
      <c r="P11" s="11" t="s">
        <v>10</v>
      </c>
    </row>
    <row r="12" spans="1:17" s="3" customFormat="1" ht="16.5" customHeight="1" x14ac:dyDescent="0.25">
      <c r="A12" s="32"/>
      <c r="B12" s="11" t="s">
        <v>11</v>
      </c>
      <c r="C12" s="11" t="s">
        <v>11</v>
      </c>
      <c r="D12" s="11" t="s">
        <v>11</v>
      </c>
      <c r="E12" s="11" t="s">
        <v>11</v>
      </c>
      <c r="F12" s="11" t="s">
        <v>11</v>
      </c>
      <c r="G12" s="11" t="s">
        <v>11</v>
      </c>
      <c r="H12" s="11" t="s">
        <v>11</v>
      </c>
      <c r="I12" s="11" t="s">
        <v>11</v>
      </c>
      <c r="J12" s="11" t="s">
        <v>11</v>
      </c>
      <c r="K12" s="11" t="s">
        <v>12</v>
      </c>
      <c r="L12" s="11" t="s">
        <v>12</v>
      </c>
      <c r="M12" s="11" t="s">
        <v>12</v>
      </c>
      <c r="N12" s="11" t="s">
        <v>12</v>
      </c>
      <c r="O12" s="11" t="s">
        <v>12</v>
      </c>
      <c r="P12" s="11" t="s">
        <v>12</v>
      </c>
    </row>
    <row r="13" spans="1:17" s="3" customFormat="1" ht="16.5" customHeight="1" x14ac:dyDescent="0.25">
      <c r="A13" s="32"/>
      <c r="B13" s="11" t="s">
        <v>13</v>
      </c>
      <c r="C13" s="11" t="s">
        <v>13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14</v>
      </c>
      <c r="L13" s="11" t="s">
        <v>14</v>
      </c>
      <c r="M13" s="11" t="s">
        <v>14</v>
      </c>
      <c r="N13" s="11" t="s">
        <v>14</v>
      </c>
      <c r="O13" s="11" t="s">
        <v>14</v>
      </c>
      <c r="P13" s="11" t="s">
        <v>14</v>
      </c>
    </row>
    <row r="14" spans="1:17" s="4" customFormat="1" ht="16.5" customHeight="1" x14ac:dyDescent="0.25">
      <c r="A14" s="33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15</v>
      </c>
      <c r="L14" s="12" t="s">
        <v>15</v>
      </c>
      <c r="M14" s="12" t="s">
        <v>15</v>
      </c>
      <c r="N14" s="12" t="s">
        <v>15</v>
      </c>
      <c r="O14" s="12" t="s">
        <v>15</v>
      </c>
      <c r="P14" s="12" t="s">
        <v>15</v>
      </c>
    </row>
    <row r="15" spans="1:17" s="4" customFormat="1" ht="16.5" customHeight="1" x14ac:dyDescent="0.25">
      <c r="A15" s="34" t="s">
        <v>16</v>
      </c>
      <c r="B15" s="14" t="s">
        <v>52</v>
      </c>
      <c r="C15" s="14" t="s">
        <v>53</v>
      </c>
      <c r="D15" s="14" t="s">
        <v>17</v>
      </c>
      <c r="E15" s="14" t="s">
        <v>50</v>
      </c>
      <c r="F15" s="14" t="s">
        <v>18</v>
      </c>
      <c r="G15" s="14" t="s">
        <v>19</v>
      </c>
      <c r="H15" s="14" t="s">
        <v>20</v>
      </c>
      <c r="I15" s="14" t="s">
        <v>49</v>
      </c>
      <c r="J15" s="14" t="s">
        <v>21</v>
      </c>
      <c r="K15" s="14" t="s">
        <v>22</v>
      </c>
      <c r="L15" s="14" t="s">
        <v>23</v>
      </c>
      <c r="M15" s="14" t="s">
        <v>39</v>
      </c>
      <c r="N15" s="14" t="s">
        <v>24</v>
      </c>
      <c r="O15" s="14" t="s">
        <v>48</v>
      </c>
      <c r="P15" s="14" t="s">
        <v>29</v>
      </c>
    </row>
    <row r="16" spans="1:17" s="4" customFormat="1" ht="16.5" customHeight="1" x14ac:dyDescent="0.25">
      <c r="A16" s="35" t="s">
        <v>25</v>
      </c>
      <c r="B16" s="15">
        <v>0.91388888888888886</v>
      </c>
      <c r="C16" s="15">
        <v>0.92083333333333339</v>
      </c>
      <c r="D16" s="15">
        <v>0.9277777777777777</v>
      </c>
      <c r="E16" s="15">
        <v>0.94166666666666676</v>
      </c>
      <c r="F16" s="15">
        <v>0.94861111111111107</v>
      </c>
      <c r="G16" s="15">
        <v>0.96250000000000002</v>
      </c>
      <c r="H16" s="15">
        <v>0.96944444444444444</v>
      </c>
      <c r="I16" s="15">
        <v>0.98333333333333339</v>
      </c>
      <c r="J16" s="15">
        <v>0.9902777777777777</v>
      </c>
      <c r="K16" s="15">
        <v>4.1666666666666666E-3</v>
      </c>
      <c r="L16" s="15">
        <v>1.1111111111111112E-2</v>
      </c>
      <c r="M16" s="15">
        <v>2.4999999999999998E-2</v>
      </c>
      <c r="N16" s="15">
        <v>3.1944444444444449E-2</v>
      </c>
      <c r="O16" s="15">
        <v>4.5833333333333337E-2</v>
      </c>
      <c r="P16" s="15">
        <v>5.2777777777777778E-2</v>
      </c>
    </row>
    <row r="17" spans="1:17" s="4" customFormat="1" ht="16.95" customHeight="1" x14ac:dyDescent="0.25">
      <c r="A17" s="36" t="s">
        <v>26</v>
      </c>
      <c r="B17" s="22">
        <f t="shared" ref="B17:C17" si="0">MOD(B16+TIME(0,6,0),1)</f>
        <v>0.91805555555555551</v>
      </c>
      <c r="C17" s="22">
        <f t="shared" si="0"/>
        <v>0.92500000000000004</v>
      </c>
      <c r="D17" s="22">
        <f t="shared" ref="D17:N17" si="1">MOD(D16+TIME(0,6,0),1)</f>
        <v>0.93194444444444435</v>
      </c>
      <c r="E17" s="22">
        <f t="shared" si="1"/>
        <v>0.94583333333333341</v>
      </c>
      <c r="F17" s="22">
        <f t="shared" si="1"/>
        <v>0.95277777777777772</v>
      </c>
      <c r="G17" s="22">
        <f t="shared" si="1"/>
        <v>0.96666666666666667</v>
      </c>
      <c r="H17" s="22">
        <f t="shared" si="1"/>
        <v>0.97361111111111109</v>
      </c>
      <c r="I17" s="22">
        <f t="shared" si="1"/>
        <v>0.98750000000000004</v>
      </c>
      <c r="J17" s="22">
        <f t="shared" si="1"/>
        <v>0.99444444444444435</v>
      </c>
      <c r="K17" s="22">
        <f t="shared" si="1"/>
        <v>8.3333333333333332E-3</v>
      </c>
      <c r="L17" s="22">
        <f t="shared" si="1"/>
        <v>1.5277777777777779E-2</v>
      </c>
      <c r="M17" s="22">
        <f t="shared" si="1"/>
        <v>2.9166666666666664E-2</v>
      </c>
      <c r="N17" s="22">
        <f t="shared" si="1"/>
        <v>3.6111111111111115E-2</v>
      </c>
      <c r="O17" s="22">
        <f t="shared" ref="O17" si="2">MOD(O16+TIME(0,6,0),1)</f>
        <v>0.05</v>
      </c>
      <c r="P17" s="22">
        <f t="shared" ref="P17" si="3">MOD(P16+TIME(0,6,0),1)</f>
        <v>5.6944444444444443E-2</v>
      </c>
    </row>
    <row r="18" spans="1:17" s="4" customFormat="1" ht="16.5" customHeight="1" x14ac:dyDescent="0.25">
      <c r="A18" s="36" t="s">
        <v>40</v>
      </c>
      <c r="B18" s="22">
        <f t="shared" ref="B18:C18" si="4">MOD(B17+TIME(0,8,0),1)</f>
        <v>0.92361111111111105</v>
      </c>
      <c r="C18" s="22">
        <f t="shared" si="4"/>
        <v>0.93055555555555558</v>
      </c>
      <c r="D18" s="22">
        <f t="shared" ref="D18:N18" si="5">MOD(D17+TIME(0,8,0),1)</f>
        <v>0.93749999999999989</v>
      </c>
      <c r="E18" s="22">
        <f t="shared" si="5"/>
        <v>0.95138888888888895</v>
      </c>
      <c r="F18" s="22">
        <f t="shared" si="5"/>
        <v>0.95833333333333326</v>
      </c>
      <c r="G18" s="22">
        <f t="shared" si="5"/>
        <v>0.97222222222222221</v>
      </c>
      <c r="H18" s="22">
        <f t="shared" si="5"/>
        <v>0.97916666666666663</v>
      </c>
      <c r="I18" s="22">
        <f t="shared" si="5"/>
        <v>0.99305555555555558</v>
      </c>
      <c r="J18" s="22">
        <f t="shared" si="5"/>
        <v>0.99999999999999989</v>
      </c>
      <c r="K18" s="22">
        <f t="shared" si="5"/>
        <v>1.3888888888888888E-2</v>
      </c>
      <c r="L18" s="22">
        <f t="shared" si="5"/>
        <v>2.0833333333333336E-2</v>
      </c>
      <c r="M18" s="22">
        <f t="shared" si="5"/>
        <v>3.4722222222222217E-2</v>
      </c>
      <c r="N18" s="22">
        <f t="shared" si="5"/>
        <v>4.1666666666666671E-2</v>
      </c>
      <c r="O18" s="22">
        <f t="shared" ref="O18" si="6">MOD(O17+TIME(0,8,0),1)</f>
        <v>5.5555555555555559E-2</v>
      </c>
      <c r="P18" s="22">
        <f t="shared" ref="P18" si="7">MOD(P17+TIME(0,8,0),1)</f>
        <v>6.25E-2</v>
      </c>
    </row>
    <row r="19" spans="1:17" s="4" customFormat="1" ht="16.5" customHeight="1" x14ac:dyDescent="0.25">
      <c r="A19" s="3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7" s="4" customFormat="1" ht="16.5" customHeight="1" x14ac:dyDescent="0.25">
      <c r="A20" s="21" t="s">
        <v>3</v>
      </c>
      <c r="B20" s="8"/>
      <c r="C20" s="8"/>
      <c r="D20" s="9" t="s">
        <v>26</v>
      </c>
      <c r="E20" s="26"/>
      <c r="F20" s="26"/>
      <c r="G20" s="26"/>
      <c r="H20" s="26"/>
      <c r="I20" s="26"/>
      <c r="J20" s="26"/>
      <c r="K20" s="26"/>
      <c r="L20"/>
      <c r="M20"/>
    </row>
    <row r="21" spans="1:17" s="4" customFormat="1" ht="16.5" customHeight="1" x14ac:dyDescent="0.25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/>
      <c r="M21"/>
      <c r="N21" s="17"/>
      <c r="O21"/>
      <c r="P21" s="17"/>
    </row>
    <row r="22" spans="1:17" ht="13.8" x14ac:dyDescent="0.15">
      <c r="A22" s="28" t="s">
        <v>0</v>
      </c>
      <c r="B22" s="10" t="s">
        <v>43</v>
      </c>
      <c r="C22" s="10" t="s">
        <v>43</v>
      </c>
      <c r="D22" s="10" t="s">
        <v>43</v>
      </c>
      <c r="E22" s="10" t="s">
        <v>43</v>
      </c>
      <c r="F22" s="10" t="s">
        <v>43</v>
      </c>
      <c r="G22" s="10" t="s">
        <v>43</v>
      </c>
      <c r="H22" s="10" t="s">
        <v>43</v>
      </c>
      <c r="I22" s="10" t="s">
        <v>43</v>
      </c>
      <c r="J22" s="10" t="s">
        <v>43</v>
      </c>
      <c r="K22" s="10" t="s">
        <v>43</v>
      </c>
      <c r="L22" s="1"/>
      <c r="Q22" s="4"/>
    </row>
    <row r="23" spans="1:17" ht="13.8" x14ac:dyDescent="0.15">
      <c r="A23" s="29" t="s">
        <v>5</v>
      </c>
      <c r="B23" s="11" t="s">
        <v>1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1" t="s">
        <v>1</v>
      </c>
      <c r="J23" s="11" t="s">
        <v>1</v>
      </c>
      <c r="K23" s="11" t="s">
        <v>1</v>
      </c>
      <c r="L23" s="1"/>
      <c r="Q23" s="4"/>
    </row>
    <row r="24" spans="1:17" ht="13.8" x14ac:dyDescent="0.15">
      <c r="A24" s="30" t="s">
        <v>6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"/>
      <c r="Q24" s="4"/>
    </row>
    <row r="25" spans="1:17" ht="13.8" x14ac:dyDescent="0.15">
      <c r="A25" s="31" t="s">
        <v>7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3" t="s">
        <v>8</v>
      </c>
      <c r="H25" s="13" t="s">
        <v>8</v>
      </c>
      <c r="I25" s="13" t="s">
        <v>8</v>
      </c>
      <c r="J25" s="13" t="s">
        <v>8</v>
      </c>
      <c r="K25" s="13"/>
      <c r="L25" s="40"/>
      <c r="M25" s="40"/>
      <c r="N25" s="40"/>
      <c r="O25" s="40"/>
      <c r="Q25" s="4"/>
    </row>
    <row r="26" spans="1:17" ht="13.8" x14ac:dyDescent="0.15">
      <c r="A26" s="32"/>
      <c r="B26" s="11" t="s">
        <v>9</v>
      </c>
      <c r="C26" s="11" t="s">
        <v>9</v>
      </c>
      <c r="D26" s="11" t="s">
        <v>9</v>
      </c>
      <c r="E26" s="11" t="s">
        <v>9</v>
      </c>
      <c r="F26" s="11" t="s">
        <v>9</v>
      </c>
      <c r="G26" s="11" t="s">
        <v>9</v>
      </c>
      <c r="H26" s="11" t="s">
        <v>9</v>
      </c>
      <c r="I26" s="11" t="s">
        <v>9</v>
      </c>
      <c r="J26" s="11" t="s">
        <v>9</v>
      </c>
      <c r="K26" s="11" t="s">
        <v>10</v>
      </c>
      <c r="L26" s="40"/>
      <c r="M26" s="40"/>
      <c r="N26" s="40"/>
      <c r="O26" s="40"/>
    </row>
    <row r="27" spans="1:17" ht="13.8" x14ac:dyDescent="0.15">
      <c r="A27" s="32"/>
      <c r="B27" s="11" t="s">
        <v>11</v>
      </c>
      <c r="C27" s="11" t="s">
        <v>11</v>
      </c>
      <c r="D27" s="11" t="s">
        <v>11</v>
      </c>
      <c r="E27" s="11" t="s">
        <v>11</v>
      </c>
      <c r="F27" s="11" t="s">
        <v>11</v>
      </c>
      <c r="G27" s="11" t="s">
        <v>11</v>
      </c>
      <c r="H27" s="11" t="s">
        <v>11</v>
      </c>
      <c r="I27" s="11" t="s">
        <v>11</v>
      </c>
      <c r="J27" s="11" t="s">
        <v>11</v>
      </c>
      <c r="K27" s="11" t="s">
        <v>12</v>
      </c>
      <c r="L27" s="40"/>
      <c r="M27" s="40"/>
      <c r="N27" s="40"/>
      <c r="O27" s="40"/>
    </row>
    <row r="28" spans="1:17" ht="13.8" x14ac:dyDescent="0.15">
      <c r="A28" s="32"/>
      <c r="B28" s="11" t="s">
        <v>13</v>
      </c>
      <c r="C28" s="11" t="s">
        <v>13</v>
      </c>
      <c r="D28" s="11" t="s">
        <v>13</v>
      </c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11" t="s">
        <v>14</v>
      </c>
      <c r="L28" s="40"/>
      <c r="M28" s="40"/>
      <c r="N28" s="40"/>
      <c r="O28" s="40"/>
    </row>
    <row r="29" spans="1:17" ht="13.8" x14ac:dyDescent="0.15">
      <c r="A29" s="33"/>
      <c r="B29" s="12"/>
      <c r="C29" s="12"/>
      <c r="D29" s="12"/>
      <c r="E29" s="12"/>
      <c r="F29" s="12"/>
      <c r="G29" s="12"/>
      <c r="H29" s="12"/>
      <c r="I29" s="12"/>
      <c r="J29" s="12"/>
      <c r="K29" s="12" t="s">
        <v>15</v>
      </c>
      <c r="L29" s="40"/>
      <c r="M29" s="40"/>
      <c r="N29" s="40"/>
      <c r="O29" s="40"/>
    </row>
    <row r="30" spans="1:17" ht="13.8" x14ac:dyDescent="0.15">
      <c r="A30" s="41" t="s">
        <v>40</v>
      </c>
      <c r="B30" s="22">
        <f t="shared" ref="B30:K30" si="8">MOD(B31-TIME(0,7,0),1)</f>
        <v>0.91388888888888897</v>
      </c>
      <c r="C30" s="22">
        <f>MOD(C31-TIME(0,7,0),1)</f>
        <v>0.92083333333333339</v>
      </c>
      <c r="D30" s="22">
        <f t="shared" si="8"/>
        <v>0.93472222222222223</v>
      </c>
      <c r="E30" s="22">
        <f t="shared" si="8"/>
        <v>0.94166666666666676</v>
      </c>
      <c r="F30" s="22">
        <f t="shared" si="8"/>
        <v>0.9555555555555556</v>
      </c>
      <c r="G30" s="22">
        <f t="shared" si="8"/>
        <v>0.96250000000000013</v>
      </c>
      <c r="H30" s="22">
        <f t="shared" si="8"/>
        <v>0.97638888888888897</v>
      </c>
      <c r="I30" s="22">
        <f t="shared" si="8"/>
        <v>0.98333333333333339</v>
      </c>
      <c r="J30" s="22">
        <f t="shared" si="8"/>
        <v>0.99722222222222223</v>
      </c>
      <c r="K30" s="22">
        <f t="shared" si="8"/>
        <v>6.9444444444444441E-3</v>
      </c>
      <c r="L30" s="40"/>
      <c r="M30" s="40"/>
      <c r="N30" s="40"/>
      <c r="O30" s="40"/>
    </row>
    <row r="31" spans="1:17" ht="13.8" x14ac:dyDescent="0.15">
      <c r="A31" s="41" t="s">
        <v>26</v>
      </c>
      <c r="B31" s="22">
        <f t="shared" ref="B31" si="9">MOD(B33-TIME(0,8,0),1)</f>
        <v>0.91875000000000007</v>
      </c>
      <c r="C31" s="22">
        <f>MOD(C33-TIME(0,8,0),1)</f>
        <v>0.92569444444444449</v>
      </c>
      <c r="D31" s="22">
        <f t="shared" ref="D31:K31" si="10">MOD(D33-TIME(0,8,0),1)</f>
        <v>0.93958333333333333</v>
      </c>
      <c r="E31" s="22">
        <f t="shared" si="10"/>
        <v>0.94652777777777786</v>
      </c>
      <c r="F31" s="22">
        <f t="shared" si="10"/>
        <v>0.9604166666666667</v>
      </c>
      <c r="G31" s="22">
        <f t="shared" si="10"/>
        <v>0.96736111111111123</v>
      </c>
      <c r="H31" s="22">
        <f t="shared" si="10"/>
        <v>0.98125000000000007</v>
      </c>
      <c r="I31" s="22">
        <f t="shared" si="10"/>
        <v>0.98819444444444449</v>
      </c>
      <c r="J31" s="22">
        <f t="shared" si="10"/>
        <v>2.0833333333333329E-3</v>
      </c>
      <c r="K31" s="22">
        <f t="shared" si="10"/>
        <v>1.1805555555555555E-2</v>
      </c>
      <c r="L31" s="40"/>
      <c r="M31" s="40"/>
      <c r="N31" s="40"/>
      <c r="O31" s="40"/>
    </row>
    <row r="32" spans="1:17" ht="13.8" x14ac:dyDescent="0.15">
      <c r="A32" s="38" t="s">
        <v>16</v>
      </c>
      <c r="B32" s="16" t="s">
        <v>55</v>
      </c>
      <c r="C32" s="16" t="s">
        <v>31</v>
      </c>
      <c r="D32" s="16" t="s">
        <v>32</v>
      </c>
      <c r="E32" s="16" t="s">
        <v>41</v>
      </c>
      <c r="F32" s="16" t="s">
        <v>34</v>
      </c>
      <c r="G32" s="16" t="s">
        <v>35</v>
      </c>
      <c r="H32" s="16" t="s">
        <v>36</v>
      </c>
      <c r="I32" s="16" t="s">
        <v>42</v>
      </c>
      <c r="J32" s="16" t="s">
        <v>56</v>
      </c>
      <c r="K32" s="16" t="s">
        <v>37</v>
      </c>
      <c r="L32" s="40"/>
      <c r="M32" s="40"/>
      <c r="N32" s="40"/>
      <c r="O32" s="40"/>
    </row>
    <row r="33" spans="1:17" ht="13.8" x14ac:dyDescent="0.15">
      <c r="A33" s="35" t="s">
        <v>30</v>
      </c>
      <c r="B33" s="15">
        <v>0.9243055555555556</v>
      </c>
      <c r="C33" s="15">
        <v>0.93125000000000002</v>
      </c>
      <c r="D33" s="15">
        <v>0.94513888888888886</v>
      </c>
      <c r="E33" s="15">
        <v>0.95208333333333339</v>
      </c>
      <c r="F33" s="15">
        <v>0.96597222222222223</v>
      </c>
      <c r="G33" s="15">
        <v>0.97291666666666676</v>
      </c>
      <c r="H33" s="15">
        <v>0.9868055555555556</v>
      </c>
      <c r="I33" s="15">
        <v>0.99375000000000002</v>
      </c>
      <c r="J33" s="15">
        <v>7.6388888888888886E-3</v>
      </c>
      <c r="K33" s="15">
        <v>1.7361111111111112E-2</v>
      </c>
      <c r="L33" s="40"/>
      <c r="M33" s="40"/>
      <c r="N33" s="40"/>
      <c r="O33" s="40"/>
    </row>
    <row r="36" spans="1:17" ht="22.8" customHeight="1" x14ac:dyDescent="0.15"/>
    <row r="39" spans="1:17" ht="15.6" x14ac:dyDescent="0.25">
      <c r="A39" s="23" t="s">
        <v>45</v>
      </c>
      <c r="B39" s="23"/>
      <c r="C39" s="23"/>
      <c r="D39" s="23"/>
      <c r="E39" s="23"/>
      <c r="F39" s="23"/>
      <c r="G39" s="23"/>
      <c r="H39" s="23"/>
      <c r="I39" s="23"/>
      <c r="J39"/>
      <c r="K39"/>
      <c r="L39"/>
      <c r="M39"/>
      <c r="N39"/>
      <c r="O39"/>
      <c r="P39"/>
      <c r="Q39"/>
    </row>
    <row r="40" spans="1:17" ht="15.6" x14ac:dyDescent="0.25">
      <c r="A40" s="21"/>
      <c r="B40" s="20"/>
      <c r="C40" s="20"/>
      <c r="D40" s="7"/>
      <c r="E40" s="7"/>
      <c r="F40" s="7"/>
      <c r="G40" s="7"/>
      <c r="H40" s="7"/>
      <c r="I40" s="7"/>
      <c r="J40"/>
      <c r="K40"/>
      <c r="L40"/>
      <c r="M40"/>
      <c r="N40"/>
      <c r="O40"/>
      <c r="P40"/>
      <c r="Q40"/>
    </row>
    <row r="41" spans="1:17" ht="15.6" x14ac:dyDescent="0.25">
      <c r="A41" s="21" t="s">
        <v>3</v>
      </c>
      <c r="B41" s="8"/>
      <c r="C41" s="8"/>
      <c r="D41" s="9" t="s">
        <v>54</v>
      </c>
      <c r="E41" s="7"/>
      <c r="F41" s="7"/>
      <c r="G41" s="7"/>
      <c r="H41" s="7"/>
      <c r="I41" s="7"/>
      <c r="J41"/>
      <c r="K41"/>
      <c r="L41"/>
      <c r="M41"/>
      <c r="N41"/>
      <c r="O41"/>
      <c r="P41"/>
      <c r="Q41"/>
    </row>
    <row r="42" spans="1:17" ht="13.2" x14ac:dyDescent="0.25">
      <c r="A42" s="27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3.8" x14ac:dyDescent="0.25">
      <c r="A43" s="28" t="s">
        <v>0</v>
      </c>
      <c r="B43" s="10" t="s">
        <v>44</v>
      </c>
      <c r="C43" s="10" t="s">
        <v>44</v>
      </c>
      <c r="D43" s="10" t="s">
        <v>44</v>
      </c>
      <c r="E43" s="10" t="s">
        <v>44</v>
      </c>
      <c r="F43" s="10" t="s">
        <v>44</v>
      </c>
      <c r="G43" s="10" t="s">
        <v>44</v>
      </c>
      <c r="H43" s="10" t="s">
        <v>44</v>
      </c>
      <c r="I43" s="10" t="s">
        <v>44</v>
      </c>
      <c r="J43" s="10" t="s">
        <v>44</v>
      </c>
      <c r="K43" s="10" t="s">
        <v>44</v>
      </c>
      <c r="L43" s="10" t="s">
        <v>44</v>
      </c>
      <c r="M43" s="10" t="s">
        <v>44</v>
      </c>
      <c r="N43" s="10" t="s">
        <v>44</v>
      </c>
      <c r="O43" s="10" t="s">
        <v>44</v>
      </c>
      <c r="P43" s="10" t="s">
        <v>44</v>
      </c>
      <c r="Q43"/>
    </row>
    <row r="44" spans="1:17" ht="13.8" x14ac:dyDescent="0.25">
      <c r="A44" s="29" t="s">
        <v>5</v>
      </c>
      <c r="B44" s="11" t="s">
        <v>1</v>
      </c>
      <c r="C44" s="11" t="s">
        <v>1</v>
      </c>
      <c r="D44" s="11" t="s">
        <v>1</v>
      </c>
      <c r="E44" s="11" t="s">
        <v>1</v>
      </c>
      <c r="F44" s="11" t="s">
        <v>1</v>
      </c>
      <c r="G44" s="11" t="s">
        <v>1</v>
      </c>
      <c r="H44" s="11" t="s">
        <v>1</v>
      </c>
      <c r="I44" s="11" t="s">
        <v>1</v>
      </c>
      <c r="J44" s="11" t="s">
        <v>1</v>
      </c>
      <c r="K44" s="11" t="s">
        <v>1</v>
      </c>
      <c r="L44" s="11" t="s">
        <v>1</v>
      </c>
      <c r="M44" s="11" t="s">
        <v>1</v>
      </c>
      <c r="N44" s="11" t="s">
        <v>1</v>
      </c>
      <c r="O44" s="11" t="s">
        <v>1</v>
      </c>
      <c r="P44" s="11" t="s">
        <v>1</v>
      </c>
      <c r="Q44"/>
    </row>
    <row r="45" spans="1:17" ht="13.8" x14ac:dyDescent="0.25">
      <c r="A45" s="30" t="s">
        <v>6</v>
      </c>
      <c r="B45" s="12">
        <v>1</v>
      </c>
      <c r="C45" s="12">
        <v>1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1</v>
      </c>
      <c r="P45" s="12">
        <v>1</v>
      </c>
      <c r="Q45"/>
    </row>
    <row r="46" spans="1:17" ht="13.8" x14ac:dyDescent="0.25">
      <c r="A46" s="31" t="s">
        <v>7</v>
      </c>
      <c r="B46" s="13" t="s">
        <v>8</v>
      </c>
      <c r="C46" s="13" t="s">
        <v>8</v>
      </c>
      <c r="D46" s="13" t="s">
        <v>8</v>
      </c>
      <c r="E46" s="13" t="s">
        <v>8</v>
      </c>
      <c r="F46" s="13" t="s">
        <v>8</v>
      </c>
      <c r="G46" s="13" t="s">
        <v>8</v>
      </c>
      <c r="H46" s="13" t="s">
        <v>8</v>
      </c>
      <c r="I46" s="13" t="s">
        <v>8</v>
      </c>
      <c r="J46" s="13" t="s">
        <v>8</v>
      </c>
      <c r="K46" s="13" t="s">
        <v>8</v>
      </c>
      <c r="L46" s="13"/>
      <c r="M46" s="13"/>
      <c r="N46" s="13"/>
      <c r="O46" s="13"/>
      <c r="P46" s="13"/>
      <c r="Q46"/>
    </row>
    <row r="47" spans="1:17" ht="13.8" x14ac:dyDescent="0.25">
      <c r="A47" s="32"/>
      <c r="B47" s="11" t="s">
        <v>9</v>
      </c>
      <c r="C47" s="11" t="s">
        <v>9</v>
      </c>
      <c r="D47" s="11" t="s">
        <v>9</v>
      </c>
      <c r="E47" s="11" t="s">
        <v>9</v>
      </c>
      <c r="F47" s="11" t="s">
        <v>9</v>
      </c>
      <c r="G47" s="11" t="s">
        <v>9</v>
      </c>
      <c r="H47" s="11" t="s">
        <v>9</v>
      </c>
      <c r="I47" s="11" t="s">
        <v>9</v>
      </c>
      <c r="J47" s="11" t="s">
        <v>9</v>
      </c>
      <c r="K47" s="11" t="s">
        <v>9</v>
      </c>
      <c r="L47" s="11" t="s">
        <v>10</v>
      </c>
      <c r="M47" s="11" t="s">
        <v>10</v>
      </c>
      <c r="N47" s="11" t="s">
        <v>10</v>
      </c>
      <c r="O47" s="11" t="s">
        <v>10</v>
      </c>
      <c r="P47" s="11" t="s">
        <v>10</v>
      </c>
      <c r="Q47" s="26"/>
    </row>
    <row r="48" spans="1:17" ht="13.8" x14ac:dyDescent="0.25">
      <c r="A48" s="32"/>
      <c r="B48" s="11" t="s">
        <v>11</v>
      </c>
      <c r="C48" s="11" t="s">
        <v>11</v>
      </c>
      <c r="D48" s="11" t="s">
        <v>11</v>
      </c>
      <c r="E48" s="11" t="s">
        <v>11</v>
      </c>
      <c r="F48" s="11" t="s">
        <v>11</v>
      </c>
      <c r="G48" s="11" t="s">
        <v>11</v>
      </c>
      <c r="H48" s="11" t="s">
        <v>11</v>
      </c>
      <c r="I48" s="11" t="s">
        <v>11</v>
      </c>
      <c r="J48" s="11" t="s">
        <v>11</v>
      </c>
      <c r="K48" s="11" t="s">
        <v>11</v>
      </c>
      <c r="L48" s="11" t="s">
        <v>12</v>
      </c>
      <c r="M48" s="11" t="s">
        <v>12</v>
      </c>
      <c r="N48" s="11" t="s">
        <v>12</v>
      </c>
      <c r="O48" s="11" t="s">
        <v>12</v>
      </c>
      <c r="P48" s="11" t="s">
        <v>12</v>
      </c>
      <c r="Q48" s="26"/>
    </row>
    <row r="49" spans="1:18" ht="13.8" x14ac:dyDescent="0.25">
      <c r="A49" s="32"/>
      <c r="B49" s="11" t="s">
        <v>13</v>
      </c>
      <c r="C49" s="11" t="s">
        <v>13</v>
      </c>
      <c r="D49" s="11" t="s">
        <v>13</v>
      </c>
      <c r="E49" s="11" t="s">
        <v>13</v>
      </c>
      <c r="F49" s="11" t="s">
        <v>13</v>
      </c>
      <c r="G49" s="11" t="s">
        <v>13</v>
      </c>
      <c r="H49" s="11" t="s">
        <v>13</v>
      </c>
      <c r="I49" s="11" t="s">
        <v>13</v>
      </c>
      <c r="J49" s="11" t="s">
        <v>13</v>
      </c>
      <c r="K49" s="11" t="s">
        <v>13</v>
      </c>
      <c r="L49" s="11" t="s">
        <v>14</v>
      </c>
      <c r="M49" s="11" t="s">
        <v>14</v>
      </c>
      <c r="N49" s="11" t="s">
        <v>14</v>
      </c>
      <c r="O49" s="11" t="s">
        <v>14</v>
      </c>
      <c r="P49" s="11" t="s">
        <v>14</v>
      </c>
      <c r="Q49" s="26"/>
    </row>
    <row r="50" spans="1:18" ht="13.8" x14ac:dyDescent="0.25">
      <c r="A50" s="3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 t="s">
        <v>15</v>
      </c>
      <c r="M50" s="12" t="s">
        <v>15</v>
      </c>
      <c r="N50" s="12" t="s">
        <v>15</v>
      </c>
      <c r="O50" s="12" t="s">
        <v>15</v>
      </c>
      <c r="P50" s="12" t="s">
        <v>15</v>
      </c>
      <c r="Q50" s="26"/>
    </row>
    <row r="51" spans="1:18" ht="13.8" x14ac:dyDescent="0.25">
      <c r="A51" s="34" t="s">
        <v>16</v>
      </c>
      <c r="B51" s="42"/>
      <c r="C51" s="43"/>
      <c r="D51" s="16" t="s">
        <v>55</v>
      </c>
      <c r="E51" s="16" t="s">
        <v>31</v>
      </c>
      <c r="F51" s="16" t="s">
        <v>32</v>
      </c>
      <c r="G51" s="14" t="s">
        <v>33</v>
      </c>
      <c r="H51" s="14" t="s">
        <v>34</v>
      </c>
      <c r="I51" s="14" t="s">
        <v>35</v>
      </c>
      <c r="J51" s="14" t="s">
        <v>36</v>
      </c>
      <c r="K51" s="14" t="s">
        <v>42</v>
      </c>
      <c r="L51" s="14" t="s">
        <v>56</v>
      </c>
      <c r="M51" s="14" t="s">
        <v>37</v>
      </c>
      <c r="N51" s="14"/>
      <c r="O51" s="14" t="s">
        <v>38</v>
      </c>
      <c r="P51" s="14"/>
      <c r="Q51" s="26"/>
    </row>
    <row r="52" spans="1:18" ht="13.8" x14ac:dyDescent="0.25">
      <c r="A52" s="35" t="s">
        <v>25</v>
      </c>
      <c r="B52" s="44"/>
      <c r="C52" s="44"/>
      <c r="D52" s="15">
        <v>0.9194444444444444</v>
      </c>
      <c r="E52" s="15">
        <v>0.9277777777777777</v>
      </c>
      <c r="F52" s="15">
        <v>0.93958333333333333</v>
      </c>
      <c r="G52" s="15">
        <v>0.9506944444444444</v>
      </c>
      <c r="H52" s="15">
        <v>0.9604166666666667</v>
      </c>
      <c r="I52" s="15">
        <v>0.96944444444444444</v>
      </c>
      <c r="J52" s="15">
        <v>0.9819444444444444</v>
      </c>
      <c r="K52" s="15">
        <v>0.9902777777777777</v>
      </c>
      <c r="L52" s="15">
        <v>2.7777777777777779E-3</v>
      </c>
      <c r="M52" s="15">
        <v>1.1805555555555555E-2</v>
      </c>
      <c r="N52" s="15"/>
      <c r="O52" s="15">
        <v>3.5416666666666666E-2</v>
      </c>
      <c r="P52" s="15"/>
      <c r="Q52" s="26"/>
    </row>
    <row r="53" spans="1:18" ht="13.8" x14ac:dyDescent="0.25">
      <c r="A53" s="36" t="s">
        <v>4</v>
      </c>
      <c r="B53" s="22" t="s">
        <v>51</v>
      </c>
      <c r="C53" s="22">
        <v>0.91041666666666676</v>
      </c>
      <c r="D53" s="22">
        <f t="shared" ref="D53:E53" si="11">MOD(D52+TIME(0,5,0),1)</f>
        <v>0.92291666666666661</v>
      </c>
      <c r="E53" s="22">
        <f t="shared" si="11"/>
        <v>0.93124999999999991</v>
      </c>
      <c r="F53" s="22">
        <f t="shared" ref="F53:M54" si="12">MOD(F52+TIME(0,5,0),1)</f>
        <v>0.94305555555555554</v>
      </c>
      <c r="G53" s="22">
        <f t="shared" si="12"/>
        <v>0.95416666666666661</v>
      </c>
      <c r="H53" s="22">
        <f t="shared" si="12"/>
        <v>0.96388888888888891</v>
      </c>
      <c r="I53" s="22">
        <f t="shared" si="12"/>
        <v>0.97291666666666665</v>
      </c>
      <c r="J53" s="22">
        <f t="shared" si="12"/>
        <v>0.98541666666666661</v>
      </c>
      <c r="K53" s="22">
        <f t="shared" si="12"/>
        <v>0.99374999999999991</v>
      </c>
      <c r="L53" s="22">
        <f t="shared" si="12"/>
        <v>6.2500000000000003E-3</v>
      </c>
      <c r="M53" s="22">
        <f t="shared" si="12"/>
        <v>1.5277777777777777E-2</v>
      </c>
      <c r="N53" s="22">
        <v>2.4305555555555556E-2</v>
      </c>
      <c r="O53" s="22">
        <f>MOD(O52+TIME(0,5,0),1)</f>
        <v>3.888888888888889E-2</v>
      </c>
      <c r="P53" s="22">
        <v>4.6527777777777779E-2</v>
      </c>
      <c r="Q53" s="26"/>
    </row>
    <row r="54" spans="1:18" ht="13.8" x14ac:dyDescent="0.25">
      <c r="A54" s="36" t="s">
        <v>46</v>
      </c>
      <c r="B54" s="22" t="s">
        <v>51</v>
      </c>
      <c r="C54" s="22">
        <v>0.91388888888888886</v>
      </c>
      <c r="D54" s="22">
        <f t="shared" ref="D54:E54" si="13">MOD(D53+TIME(0,5,0),1)</f>
        <v>0.92638888888888882</v>
      </c>
      <c r="E54" s="22">
        <f t="shared" si="13"/>
        <v>0.93472222222222212</v>
      </c>
      <c r="F54" s="22">
        <f t="shared" si="12"/>
        <v>0.94652777777777775</v>
      </c>
      <c r="G54" s="22">
        <f t="shared" si="12"/>
        <v>0.95763888888888882</v>
      </c>
      <c r="H54" s="22">
        <f t="shared" si="12"/>
        <v>0.96736111111111112</v>
      </c>
      <c r="I54" s="22">
        <f t="shared" si="12"/>
        <v>0.97638888888888886</v>
      </c>
      <c r="J54" s="22">
        <f t="shared" si="12"/>
        <v>0.98888888888888882</v>
      </c>
      <c r="K54" s="22">
        <f t="shared" si="12"/>
        <v>0.99722222222222212</v>
      </c>
      <c r="L54" s="22">
        <f t="shared" si="12"/>
        <v>9.7222222222222224E-3</v>
      </c>
      <c r="M54" s="22">
        <f t="shared" si="12"/>
        <v>1.8749999999999999E-2</v>
      </c>
      <c r="N54" s="22">
        <f t="shared" ref="N54" si="14">MOD(N53+TIME(0,5,0),1)</f>
        <v>2.7777777777777776E-2</v>
      </c>
      <c r="O54" s="22">
        <f>MOD(O53+TIME(0,5,0),1)</f>
        <v>4.2361111111111113E-2</v>
      </c>
      <c r="P54" s="22">
        <v>4.9999999999999996E-2</v>
      </c>
      <c r="Q54" s="26"/>
    </row>
    <row r="55" spans="1:18" ht="13.8" x14ac:dyDescent="0.25">
      <c r="A55" s="36" t="s">
        <v>47</v>
      </c>
      <c r="B55" s="22">
        <v>0.91180555555555554</v>
      </c>
      <c r="C55" s="22">
        <v>0.9159722222222223</v>
      </c>
      <c r="D55" s="22">
        <f t="shared" ref="D55:P55" si="15">MOD(D56-TIME(0,4,0),1)</f>
        <v>0.92638888888888893</v>
      </c>
      <c r="E55" s="22">
        <f t="shared" si="15"/>
        <v>0.93888888888888888</v>
      </c>
      <c r="F55" s="22">
        <f t="shared" si="15"/>
        <v>0.94722222222222219</v>
      </c>
      <c r="G55" s="22">
        <f t="shared" si="15"/>
        <v>0.95902777777777781</v>
      </c>
      <c r="H55" s="22">
        <f t="shared" si="15"/>
        <v>0.96805555555555556</v>
      </c>
      <c r="I55" s="22">
        <f t="shared" si="15"/>
        <v>0.97638888888888897</v>
      </c>
      <c r="J55" s="22">
        <f t="shared" si="15"/>
        <v>0.98888888888888893</v>
      </c>
      <c r="K55" s="22">
        <f t="shared" si="15"/>
        <v>6.9444444444444415E-4</v>
      </c>
      <c r="L55" s="22">
        <f t="shared" si="15"/>
        <v>9.7222222222222241E-3</v>
      </c>
      <c r="M55" s="22">
        <f t="shared" si="15"/>
        <v>2.013888888888889E-2</v>
      </c>
      <c r="N55" s="22">
        <f t="shared" si="15"/>
        <v>2.9861111111111113E-2</v>
      </c>
      <c r="O55" s="22">
        <v>4.3750000000000004E-2</v>
      </c>
      <c r="P55" s="22">
        <f t="shared" si="15"/>
        <v>5.0694444444444445E-2</v>
      </c>
      <c r="Q55" s="26"/>
    </row>
    <row r="56" spans="1:18" ht="13.8" x14ac:dyDescent="0.25">
      <c r="A56" s="36" t="s">
        <v>4</v>
      </c>
      <c r="B56" s="22">
        <v>0.9145833333333333</v>
      </c>
      <c r="C56" s="22">
        <v>0.91875000000000007</v>
      </c>
      <c r="D56" s="22">
        <f t="shared" ref="D56" si="16">MOD(D58-TIME(0,5,0),1)</f>
        <v>0.9291666666666667</v>
      </c>
      <c r="E56" s="22">
        <f>MOD(E58-TIME(0,6,0),1)</f>
        <v>0.94166666666666665</v>
      </c>
      <c r="F56" s="22">
        <f t="shared" ref="F56:M56" si="17">MOD(F58-TIME(0,5,0),1)</f>
        <v>0.95</v>
      </c>
      <c r="G56" s="22">
        <f>MOD(G58-TIME(0,6,0),1)</f>
        <v>0.96180555555555558</v>
      </c>
      <c r="H56" s="22">
        <f t="shared" si="17"/>
        <v>0.97083333333333333</v>
      </c>
      <c r="I56" s="22">
        <f>MOD(I58-TIME(0,6,0),1)</f>
        <v>0.97916666666666674</v>
      </c>
      <c r="J56" s="22">
        <f t="shared" si="17"/>
        <v>0.9916666666666667</v>
      </c>
      <c r="K56" s="22">
        <f>MOD(K58-TIME(0,6,0),1)</f>
        <v>3.472222222222222E-3</v>
      </c>
      <c r="L56" s="22">
        <f t="shared" si="17"/>
        <v>1.2500000000000002E-2</v>
      </c>
      <c r="M56" s="22">
        <f t="shared" si="17"/>
        <v>2.2916666666666669E-2</v>
      </c>
      <c r="N56" s="22">
        <f>MOD(N58-TIME(0,6,0),1)</f>
        <v>3.2638888888888891E-2</v>
      </c>
      <c r="O56" s="22">
        <v>4.6527777777777779E-2</v>
      </c>
      <c r="P56" s="22">
        <f>MOD(P58-TIME(0,6,0),1)</f>
        <v>5.347222222222222E-2</v>
      </c>
      <c r="Q56" s="26"/>
    </row>
    <row r="57" spans="1:18" ht="13.8" x14ac:dyDescent="0.25">
      <c r="A57" s="38" t="s">
        <v>16</v>
      </c>
      <c r="B57" s="16" t="s">
        <v>52</v>
      </c>
      <c r="C57" s="16" t="s">
        <v>53</v>
      </c>
      <c r="D57" s="16" t="s">
        <v>17</v>
      </c>
      <c r="E57" s="16" t="s">
        <v>50</v>
      </c>
      <c r="F57" s="16" t="s">
        <v>18</v>
      </c>
      <c r="G57" s="16" t="s">
        <v>19</v>
      </c>
      <c r="H57" s="16" t="s">
        <v>20</v>
      </c>
      <c r="I57" s="16" t="s">
        <v>27</v>
      </c>
      <c r="J57" s="16" t="s">
        <v>21</v>
      </c>
      <c r="K57" s="16" t="s">
        <v>22</v>
      </c>
      <c r="L57" s="16" t="s">
        <v>23</v>
      </c>
      <c r="M57" s="16" t="s">
        <v>28</v>
      </c>
      <c r="N57" s="16" t="s">
        <v>24</v>
      </c>
      <c r="O57" s="16" t="s">
        <v>48</v>
      </c>
      <c r="P57" s="16" t="s">
        <v>29</v>
      </c>
      <c r="Q57" s="26"/>
    </row>
    <row r="58" spans="1:18" ht="13.8" x14ac:dyDescent="0.25">
      <c r="A58" s="35" t="s">
        <v>30</v>
      </c>
      <c r="B58" s="15">
        <v>0.91805555555555562</v>
      </c>
      <c r="C58" s="15">
        <v>0.92499999999999993</v>
      </c>
      <c r="D58" s="15">
        <v>0.93263888888888891</v>
      </c>
      <c r="E58" s="15">
        <v>0.9458333333333333</v>
      </c>
      <c r="F58" s="15">
        <v>0.95347222222222217</v>
      </c>
      <c r="G58" s="15">
        <v>0.96597222222222223</v>
      </c>
      <c r="H58" s="15">
        <v>0.97430555555555554</v>
      </c>
      <c r="I58" s="15">
        <v>0.98333333333333339</v>
      </c>
      <c r="J58" s="15">
        <v>0.99513888888888891</v>
      </c>
      <c r="K58" s="15">
        <v>7.6388888888888886E-3</v>
      </c>
      <c r="L58" s="15">
        <v>1.5972222222222224E-2</v>
      </c>
      <c r="M58" s="15">
        <v>2.6388888888888889E-2</v>
      </c>
      <c r="N58" s="15">
        <v>3.6805555555555557E-2</v>
      </c>
      <c r="O58" s="15">
        <v>5.0694444444444452E-2</v>
      </c>
      <c r="P58" s="15">
        <v>5.7638888888888885E-2</v>
      </c>
      <c r="R58"/>
    </row>
    <row r="59" spans="1:18" ht="13.8" x14ac:dyDescent="0.15">
      <c r="A59" s="39"/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19"/>
    </row>
  </sheetData>
  <mergeCells count="6">
    <mergeCell ref="A1:Q1"/>
    <mergeCell ref="A39:I39"/>
    <mergeCell ref="A46:A50"/>
    <mergeCell ref="A10:A14"/>
    <mergeCell ref="A2:Q2"/>
    <mergeCell ref="A25:A29"/>
  </mergeCells>
  <phoneticPr fontId="2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49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1" manualBreakCount="1">
    <brk id="35" max="1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John Samaan</cp:lastModifiedBy>
  <cp:lastPrinted>2019-11-26T02:55:04Z</cp:lastPrinted>
  <dcterms:created xsi:type="dcterms:W3CDTF">2002-03-04T02:55:16Z</dcterms:created>
  <dcterms:modified xsi:type="dcterms:W3CDTF">2020-08-31T01:26:42Z</dcterms:modified>
</cp:coreProperties>
</file>