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84" windowWidth="22992" windowHeight="5136" tabRatio="910" firstSheet="3" activeTab="7"/>
  </bookViews>
  <sheets>
    <sheet name="Friday Canx Trains" sheetId="15" r:id="rId1"/>
    <sheet name="WE Route 4CN" sheetId="10" r:id="rId2"/>
    <sheet name="WE Route 41CN" sheetId="14" r:id="rId3"/>
    <sheet name="WE 50CN" sheetId="1" r:id="rId4"/>
    <sheet name="WE 51CN" sheetId="11" r:id="rId5"/>
    <sheet name="WE 52CN" sheetId="3" r:id="rId6"/>
    <sheet name="WE 53CN - Central Group 3" sheetId="4" r:id="rId7"/>
    <sheet name="WE 54CN - Central Group 3" sheetId="5" r:id="rId8"/>
    <sheet name="WE 55CN - Central Group 1" sheetId="6" r:id="rId9"/>
    <sheet name="WE 56CN - Central Group 1" sheetId="7" r:id="rId10"/>
    <sheet name="WE 62CN - Central Group 2" sheetId="8" r:id="rId11"/>
    <sheet name="WE 63CN - Central Group 2" sheetId="16" r:id="rId12"/>
    <sheet name="Count of Newcastle Departures" sheetId="17" r:id="rId13"/>
  </sheets>
  <definedNames>
    <definedName name="_xlnm.Print_Area" localSheetId="12">'Count of Newcastle Departures'!$A$1:$G$26</definedName>
    <definedName name="_xlnm.Print_Area" localSheetId="3">'WE 50CN'!$A$1:$AE$16</definedName>
    <definedName name="_xlnm.Print_Area" localSheetId="4">'WE 51CN'!$A$1:$Z$34</definedName>
    <definedName name="_xlnm.Print_Area" localSheetId="5">'WE 52CN'!$A$1:$Y$43</definedName>
    <definedName name="_xlnm.Print_Area" localSheetId="6">'WE 53CN - Central Group 3'!$A$1:$CD$34</definedName>
    <definedName name="_xlnm.Print_Area" localSheetId="7">'WE 54CN - Central Group 3'!$A$1:$BK$31</definedName>
    <definedName name="_xlnm.Print_Area" localSheetId="8">'WE 55CN - Central Group 1'!$A$1:$BI$26</definedName>
    <definedName name="_xlnm.Print_Area" localSheetId="9">'WE 56CN - Central Group 1'!$A$1:$AM$37</definedName>
    <definedName name="_xlnm.Print_Area" localSheetId="10">'WE 62CN - Central Group 2'!$A$1:$AA$24</definedName>
    <definedName name="_xlnm.Print_Area" localSheetId="2">'WE Route 41CN'!$A$1:$L$30</definedName>
    <definedName name="_xlnm.Print_Area" localSheetId="1">'WE Route 4CN'!$A$1:$L$23</definedName>
  </definedNames>
  <calcPr calcId="145621" calcOnSave="0" concurrentCalc="0"/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B5" i="4"/>
  <c r="B6" i="4"/>
  <c r="B7" i="4"/>
  <c r="B8" i="4"/>
  <c r="B9" i="4"/>
  <c r="B10" i="4"/>
  <c r="B11" i="4"/>
  <c r="B12" i="4"/>
  <c r="B13" i="4"/>
  <c r="B14" i="4"/>
  <c r="C15" i="4"/>
  <c r="C22" i="7"/>
  <c r="C7" i="15"/>
  <c r="E26" i="17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" i="17"/>
  <c r="C26" i="17"/>
  <c r="D26" i="17"/>
  <c r="F26" i="17"/>
  <c r="H7" i="15"/>
  <c r="H8" i="15"/>
  <c r="H9" i="15"/>
  <c r="H10" i="15"/>
  <c r="H11" i="15"/>
  <c r="H12" i="15"/>
  <c r="H13" i="15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B14" i="16"/>
  <c r="B15" i="16"/>
  <c r="B16" i="16"/>
  <c r="B17" i="16"/>
  <c r="B18" i="16"/>
  <c r="U14" i="16"/>
  <c r="U15" i="16"/>
  <c r="U16" i="16"/>
  <c r="U17" i="16"/>
  <c r="U18" i="16"/>
  <c r="T14" i="16"/>
  <c r="T15" i="16"/>
  <c r="T16" i="16"/>
  <c r="T17" i="16"/>
  <c r="T18" i="16"/>
  <c r="S14" i="16"/>
  <c r="S15" i="16"/>
  <c r="S16" i="16"/>
  <c r="S17" i="16"/>
  <c r="S18" i="16"/>
  <c r="R14" i="16"/>
  <c r="R15" i="16"/>
  <c r="R16" i="16"/>
  <c r="R17" i="16"/>
  <c r="R18" i="16"/>
  <c r="Q14" i="16"/>
  <c r="Q15" i="16"/>
  <c r="Q16" i="16"/>
  <c r="Q17" i="16"/>
  <c r="Q18" i="16"/>
  <c r="P14" i="16"/>
  <c r="P15" i="16"/>
  <c r="P16" i="16"/>
  <c r="P17" i="16"/>
  <c r="P18" i="16"/>
  <c r="O14" i="16"/>
  <c r="O15" i="16"/>
  <c r="O16" i="16"/>
  <c r="O17" i="16"/>
  <c r="O18" i="16"/>
  <c r="N14" i="16"/>
  <c r="N15" i="16"/>
  <c r="N16" i="16"/>
  <c r="N17" i="16"/>
  <c r="N18" i="16"/>
  <c r="M14" i="16"/>
  <c r="M15" i="16"/>
  <c r="M16" i="16"/>
  <c r="M17" i="16"/>
  <c r="M18" i="16"/>
  <c r="L14" i="16"/>
  <c r="L15" i="16"/>
  <c r="L16" i="16"/>
  <c r="L17" i="16"/>
  <c r="L18" i="16"/>
  <c r="K14" i="16"/>
  <c r="K15" i="16"/>
  <c r="K16" i="16"/>
  <c r="K17" i="16"/>
  <c r="K18" i="16"/>
  <c r="J14" i="16"/>
  <c r="J15" i="16"/>
  <c r="J16" i="16"/>
  <c r="J17" i="16"/>
  <c r="J18" i="16"/>
  <c r="I14" i="16"/>
  <c r="I15" i="16"/>
  <c r="I16" i="16"/>
  <c r="I17" i="16"/>
  <c r="I18" i="16"/>
  <c r="G14" i="16"/>
  <c r="G15" i="16"/>
  <c r="G16" i="16"/>
  <c r="G17" i="16"/>
  <c r="G18" i="16"/>
  <c r="D14" i="16"/>
  <c r="D15" i="16"/>
  <c r="D16" i="16"/>
  <c r="D17" i="16"/>
  <c r="D18" i="16"/>
  <c r="C14" i="16"/>
  <c r="C15" i="16"/>
  <c r="C16" i="16"/>
  <c r="C17" i="16"/>
  <c r="C18" i="16"/>
  <c r="J13" i="16"/>
  <c r="E13" i="16"/>
  <c r="C6" i="16"/>
  <c r="C7" i="16"/>
  <c r="B6" i="16"/>
  <c r="B7" i="16"/>
  <c r="U5" i="16"/>
  <c r="U6" i="16"/>
  <c r="U7" i="16"/>
  <c r="T5" i="16"/>
  <c r="T6" i="16"/>
  <c r="T7" i="16"/>
  <c r="S5" i="16"/>
  <c r="S6" i="16"/>
  <c r="S7" i="16"/>
  <c r="R5" i="16"/>
  <c r="R6" i="16"/>
  <c r="R7" i="16"/>
  <c r="Q5" i="16"/>
  <c r="Q6" i="16"/>
  <c r="Q7" i="16"/>
  <c r="P5" i="16"/>
  <c r="P6" i="16"/>
  <c r="P7" i="16"/>
  <c r="O5" i="16"/>
  <c r="O6" i="16"/>
  <c r="O7" i="16"/>
  <c r="N5" i="16"/>
  <c r="N6" i="16"/>
  <c r="N7" i="16"/>
  <c r="M5" i="16"/>
  <c r="M6" i="16"/>
  <c r="M7" i="16"/>
  <c r="L5" i="16"/>
  <c r="L6" i="16"/>
  <c r="L7" i="16"/>
  <c r="J5" i="16"/>
  <c r="K5" i="16"/>
  <c r="H5" i="16"/>
  <c r="H6" i="16"/>
  <c r="H7" i="16"/>
  <c r="G5" i="16"/>
  <c r="G6" i="16"/>
  <c r="G7" i="16"/>
  <c r="F5" i="16"/>
  <c r="F6" i="16"/>
  <c r="F7" i="16"/>
  <c r="E5" i="16"/>
  <c r="E6" i="16"/>
  <c r="E7" i="16"/>
  <c r="D5" i="16"/>
  <c r="D6" i="16"/>
  <c r="D7" i="16"/>
  <c r="C5" i="16"/>
  <c r="B5" i="16"/>
  <c r="K4" i="16"/>
  <c r="I4" i="16"/>
  <c r="I5" i="16"/>
  <c r="I6" i="16"/>
  <c r="I7" i="16"/>
  <c r="F4" i="16"/>
  <c r="J6" i="16"/>
  <c r="E14" i="16"/>
  <c r="E15" i="16"/>
  <c r="E16" i="16"/>
  <c r="E17" i="16"/>
  <c r="E18" i="16"/>
  <c r="F13" i="16"/>
  <c r="H13" i="16"/>
  <c r="H14" i="16"/>
  <c r="H15" i="16"/>
  <c r="H16" i="16"/>
  <c r="H17" i="16"/>
  <c r="H18" i="16"/>
  <c r="F14" i="16"/>
  <c r="F15" i="16"/>
  <c r="F16" i="16"/>
  <c r="F17" i="16"/>
  <c r="F18" i="16"/>
  <c r="J7" i="16"/>
  <c r="K7" i="16"/>
  <c r="K6" i="16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AH34" i="7"/>
  <c r="AH17" i="7"/>
  <c r="B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C22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B1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BB6" i="6"/>
  <c r="BC6" i="6"/>
  <c r="BD6" i="6"/>
  <c r="BE6" i="6"/>
  <c r="BF6" i="6"/>
  <c r="BG6" i="6"/>
  <c r="BH6" i="6"/>
  <c r="BI6" i="6"/>
  <c r="BB7" i="6"/>
  <c r="BC7" i="6"/>
  <c r="BD7" i="6"/>
  <c r="BE7" i="6"/>
  <c r="BF7" i="6"/>
  <c r="BG7" i="6"/>
  <c r="BH7" i="6"/>
  <c r="BI7" i="6"/>
  <c r="BB8" i="6"/>
  <c r="BC8" i="6"/>
  <c r="BD8" i="6"/>
  <c r="BE8" i="6"/>
  <c r="BF8" i="6"/>
  <c r="BG8" i="6"/>
  <c r="BH8" i="6"/>
  <c r="BI8" i="6"/>
  <c r="BB9" i="6"/>
  <c r="BC9" i="6"/>
  <c r="BD9" i="6"/>
  <c r="BE9" i="6"/>
  <c r="BF9" i="6"/>
  <c r="BG9" i="6"/>
  <c r="BH9" i="6"/>
  <c r="BI9" i="6"/>
  <c r="BA6" i="6"/>
  <c r="BA7" i="6"/>
  <c r="BA8" i="6"/>
  <c r="BA9" i="6"/>
  <c r="AZ6" i="6"/>
  <c r="AZ7" i="6"/>
  <c r="AZ8" i="6"/>
  <c r="AZ9" i="6"/>
  <c r="H6" i="6"/>
  <c r="H7" i="6"/>
  <c r="H8" i="6"/>
  <c r="H9" i="6"/>
  <c r="BD18" i="5"/>
  <c r="BD19" i="5"/>
  <c r="BD20" i="5"/>
  <c r="BD21" i="5"/>
  <c r="BD22" i="5"/>
  <c r="BD23" i="5"/>
  <c r="BD24" i="5"/>
  <c r="BD5" i="5"/>
  <c r="BD6" i="5"/>
  <c r="BD7" i="5"/>
  <c r="BD8" i="5"/>
  <c r="BD9" i="5"/>
  <c r="BD10" i="5"/>
  <c r="BD11" i="5"/>
  <c r="BZ21" i="4"/>
  <c r="BZ22" i="4"/>
  <c r="BZ23" i="4"/>
  <c r="BZ24" i="4"/>
  <c r="BZ25" i="4"/>
  <c r="BZ26" i="4"/>
  <c r="BZ27" i="4"/>
  <c r="BZ28" i="4"/>
  <c r="BZ29" i="4"/>
  <c r="BZ30" i="4"/>
  <c r="BY21" i="4"/>
  <c r="BY22" i="4"/>
  <c r="BY23" i="4"/>
  <c r="BY24" i="4"/>
  <c r="BY25" i="4"/>
  <c r="BY26" i="4"/>
  <c r="BY27" i="4"/>
  <c r="BY28" i="4"/>
  <c r="BY29" i="4"/>
  <c r="BY30" i="4"/>
  <c r="BY32" i="4"/>
  <c r="BX21" i="4"/>
  <c r="BX22" i="4"/>
  <c r="BX23" i="4"/>
  <c r="BX24" i="4"/>
  <c r="BX25" i="4"/>
  <c r="BX26" i="4"/>
  <c r="BX27" i="4"/>
  <c r="BX28" i="4"/>
  <c r="BX29" i="4"/>
  <c r="BX30" i="4"/>
  <c r="BX32" i="4"/>
  <c r="BW21" i="4"/>
  <c r="BW22" i="4"/>
  <c r="BW23" i="4"/>
  <c r="BW24" i="4"/>
  <c r="BW25" i="4"/>
  <c r="BW26" i="4"/>
  <c r="BW27" i="4"/>
  <c r="BW28" i="4"/>
  <c r="BW29" i="4"/>
  <c r="BW30" i="4"/>
  <c r="BW32" i="4"/>
  <c r="C15" i="1"/>
  <c r="F14" i="1"/>
  <c r="G14" i="1"/>
  <c r="H14" i="1"/>
  <c r="F15" i="1"/>
  <c r="G15" i="1"/>
  <c r="H15" i="1"/>
  <c r="D22" i="7"/>
  <c r="D34" i="7"/>
  <c r="AI22" i="7"/>
  <c r="AJ22" i="7"/>
  <c r="AL22" i="7"/>
  <c r="AL34" i="7"/>
  <c r="AG23" i="7"/>
  <c r="AG24" i="7"/>
  <c r="AG25" i="7"/>
  <c r="AG26" i="7"/>
  <c r="AG27" i="7"/>
  <c r="AG28" i="7"/>
  <c r="AG29" i="7"/>
  <c r="AG30" i="7"/>
  <c r="AG31" i="7"/>
  <c r="AG32" i="7"/>
  <c r="AG33" i="7"/>
  <c r="AG35" i="7"/>
  <c r="AH23" i="7"/>
  <c r="AH24" i="7"/>
  <c r="AH25" i="7"/>
  <c r="AH26" i="7"/>
  <c r="AH27" i="7"/>
  <c r="AH28" i="7"/>
  <c r="AH29" i="7"/>
  <c r="AH30" i="7"/>
  <c r="AH31" i="7"/>
  <c r="AH32" i="7"/>
  <c r="AH33" i="7"/>
  <c r="AH35" i="7"/>
  <c r="AK23" i="7"/>
  <c r="AK24" i="7"/>
  <c r="AK25" i="7"/>
  <c r="AK26" i="7"/>
  <c r="AK27" i="7"/>
  <c r="AK28" i="7"/>
  <c r="AK29" i="7"/>
  <c r="AK30" i="7"/>
  <c r="AK31" i="7"/>
  <c r="AK32" i="7"/>
  <c r="AK33" i="7"/>
  <c r="AK35" i="7"/>
  <c r="C5" i="7"/>
  <c r="D5" i="7"/>
  <c r="AI5" i="7"/>
  <c r="AL5" i="7"/>
  <c r="AL17" i="7"/>
  <c r="AG6" i="7"/>
  <c r="AG7" i="7"/>
  <c r="AG8" i="7"/>
  <c r="AG9" i="7"/>
  <c r="AG10" i="7"/>
  <c r="AG11" i="7"/>
  <c r="AG12" i="7"/>
  <c r="AG13" i="7"/>
  <c r="AG14" i="7"/>
  <c r="AG15" i="7"/>
  <c r="AG16" i="7"/>
  <c r="AG18" i="7"/>
  <c r="AH6" i="7"/>
  <c r="AH7" i="7"/>
  <c r="AH8" i="7"/>
  <c r="AH9" i="7"/>
  <c r="AH10" i="7"/>
  <c r="AH11" i="7"/>
  <c r="AH12" i="7"/>
  <c r="AH13" i="7"/>
  <c r="AH14" i="7"/>
  <c r="AH15" i="7"/>
  <c r="AH16" i="7"/>
  <c r="AH18" i="7"/>
  <c r="AK6" i="7"/>
  <c r="AK7" i="7"/>
  <c r="AK8" i="7"/>
  <c r="AK9" i="7"/>
  <c r="AK10" i="7"/>
  <c r="AK11" i="7"/>
  <c r="AK12" i="7"/>
  <c r="AK13" i="7"/>
  <c r="AK14" i="7"/>
  <c r="AK15" i="7"/>
  <c r="AK16" i="7"/>
  <c r="AK18" i="7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D16" i="6"/>
  <c r="D17" i="6"/>
  <c r="D18" i="6"/>
  <c r="D19" i="6"/>
  <c r="D21" i="6"/>
  <c r="E16" i="6"/>
  <c r="E17" i="6"/>
  <c r="E18" i="6"/>
  <c r="E19" i="6"/>
  <c r="E21" i="6"/>
  <c r="F16" i="6"/>
  <c r="F17" i="6"/>
  <c r="F18" i="6"/>
  <c r="F19" i="6"/>
  <c r="F21" i="6"/>
  <c r="G16" i="6"/>
  <c r="G17" i="6"/>
  <c r="G18" i="6"/>
  <c r="G19" i="6"/>
  <c r="G21" i="6"/>
  <c r="H16" i="6"/>
  <c r="H17" i="6"/>
  <c r="H18" i="6"/>
  <c r="H19" i="6"/>
  <c r="H21" i="6"/>
  <c r="I16" i="6"/>
  <c r="I17" i="6"/>
  <c r="I18" i="6"/>
  <c r="I19" i="6"/>
  <c r="I21" i="6"/>
  <c r="J16" i="6"/>
  <c r="J17" i="6"/>
  <c r="J18" i="6"/>
  <c r="J19" i="6"/>
  <c r="J21" i="6"/>
  <c r="K16" i="6"/>
  <c r="K17" i="6"/>
  <c r="K18" i="6"/>
  <c r="K19" i="6"/>
  <c r="K21" i="6"/>
  <c r="L16" i="6"/>
  <c r="L17" i="6"/>
  <c r="L18" i="6"/>
  <c r="L19" i="6"/>
  <c r="L21" i="6"/>
  <c r="M16" i="6"/>
  <c r="M17" i="6"/>
  <c r="M18" i="6"/>
  <c r="M19" i="6"/>
  <c r="M21" i="6"/>
  <c r="N16" i="6"/>
  <c r="N17" i="6"/>
  <c r="N18" i="6"/>
  <c r="N19" i="6"/>
  <c r="N21" i="6"/>
  <c r="O16" i="6"/>
  <c r="O17" i="6"/>
  <c r="O18" i="6"/>
  <c r="O19" i="6"/>
  <c r="O21" i="6"/>
  <c r="P16" i="6"/>
  <c r="P17" i="6"/>
  <c r="P18" i="6"/>
  <c r="P19" i="6"/>
  <c r="P21" i="6"/>
  <c r="Q16" i="6"/>
  <c r="Q17" i="6"/>
  <c r="Q18" i="6"/>
  <c r="Q19" i="6"/>
  <c r="Q21" i="6"/>
  <c r="R16" i="6"/>
  <c r="R17" i="6"/>
  <c r="R18" i="6"/>
  <c r="R19" i="6"/>
  <c r="R21" i="6"/>
  <c r="S16" i="6"/>
  <c r="S17" i="6"/>
  <c r="S18" i="6"/>
  <c r="S19" i="6"/>
  <c r="S21" i="6"/>
  <c r="T16" i="6"/>
  <c r="T17" i="6"/>
  <c r="T18" i="6"/>
  <c r="T19" i="6"/>
  <c r="T21" i="6"/>
  <c r="U16" i="6"/>
  <c r="U17" i="6"/>
  <c r="U18" i="6"/>
  <c r="U19" i="6"/>
  <c r="U21" i="6"/>
  <c r="V16" i="6"/>
  <c r="V17" i="6"/>
  <c r="V18" i="6"/>
  <c r="V19" i="6"/>
  <c r="V21" i="6"/>
  <c r="W16" i="6"/>
  <c r="W17" i="6"/>
  <c r="W18" i="6"/>
  <c r="W19" i="6"/>
  <c r="W21" i="6"/>
  <c r="X16" i="6"/>
  <c r="X17" i="6"/>
  <c r="X18" i="6"/>
  <c r="X19" i="6"/>
  <c r="X21" i="6"/>
  <c r="Y16" i="6"/>
  <c r="Y17" i="6"/>
  <c r="Y18" i="6"/>
  <c r="Y19" i="6"/>
  <c r="Y21" i="6"/>
  <c r="Z16" i="6"/>
  <c r="Z17" i="6"/>
  <c r="Z18" i="6"/>
  <c r="Z19" i="6"/>
  <c r="Z21" i="6"/>
  <c r="AA16" i="6"/>
  <c r="AA17" i="6"/>
  <c r="AA18" i="6"/>
  <c r="AA19" i="6"/>
  <c r="AA21" i="6"/>
  <c r="AB16" i="6"/>
  <c r="AB17" i="6"/>
  <c r="AB18" i="6"/>
  <c r="AB19" i="6"/>
  <c r="AB21" i="6"/>
  <c r="AC16" i="6"/>
  <c r="AC17" i="6"/>
  <c r="AC18" i="6"/>
  <c r="AC19" i="6"/>
  <c r="AC21" i="6"/>
  <c r="AD16" i="6"/>
  <c r="AD17" i="6"/>
  <c r="AD18" i="6"/>
  <c r="AD19" i="6"/>
  <c r="AD21" i="6"/>
  <c r="AE16" i="6"/>
  <c r="AE17" i="6"/>
  <c r="AE18" i="6"/>
  <c r="AE19" i="6"/>
  <c r="AE21" i="6"/>
  <c r="AF16" i="6"/>
  <c r="AF17" i="6"/>
  <c r="AF18" i="6"/>
  <c r="AF19" i="6"/>
  <c r="AF21" i="6"/>
  <c r="AG16" i="6"/>
  <c r="AG17" i="6"/>
  <c r="AG18" i="6"/>
  <c r="AG19" i="6"/>
  <c r="AG21" i="6"/>
  <c r="AH16" i="6"/>
  <c r="AH17" i="6"/>
  <c r="AH18" i="6"/>
  <c r="AH19" i="6"/>
  <c r="AH21" i="6"/>
  <c r="AI16" i="6"/>
  <c r="AI17" i="6"/>
  <c r="AI18" i="6"/>
  <c r="AI19" i="6"/>
  <c r="AI21" i="6"/>
  <c r="AJ16" i="6"/>
  <c r="AJ17" i="6"/>
  <c r="AJ18" i="6"/>
  <c r="AJ19" i="6"/>
  <c r="AJ21" i="6"/>
  <c r="AK16" i="6"/>
  <c r="AK17" i="6"/>
  <c r="AK18" i="6"/>
  <c r="AK19" i="6"/>
  <c r="AK21" i="6"/>
  <c r="AL16" i="6"/>
  <c r="AL17" i="6"/>
  <c r="AL18" i="6"/>
  <c r="AL19" i="6"/>
  <c r="AL21" i="6"/>
  <c r="AM16" i="6"/>
  <c r="AM17" i="6"/>
  <c r="AM18" i="6"/>
  <c r="AM19" i="6"/>
  <c r="AM21" i="6"/>
  <c r="AN16" i="6"/>
  <c r="AN17" i="6"/>
  <c r="AN18" i="6"/>
  <c r="AN19" i="6"/>
  <c r="AN21" i="6"/>
  <c r="AO16" i="6"/>
  <c r="AO17" i="6"/>
  <c r="AO18" i="6"/>
  <c r="AO19" i="6"/>
  <c r="AO21" i="6"/>
  <c r="AP16" i="6"/>
  <c r="AP17" i="6"/>
  <c r="AP18" i="6"/>
  <c r="AP19" i="6"/>
  <c r="AP21" i="6"/>
  <c r="AQ16" i="6"/>
  <c r="AQ17" i="6"/>
  <c r="AQ18" i="6"/>
  <c r="AQ19" i="6"/>
  <c r="AQ21" i="6"/>
  <c r="AR16" i="6"/>
  <c r="AR17" i="6"/>
  <c r="AR18" i="6"/>
  <c r="AR19" i="6"/>
  <c r="AR21" i="6"/>
  <c r="AS16" i="6"/>
  <c r="AS17" i="6"/>
  <c r="AS18" i="6"/>
  <c r="AS19" i="6"/>
  <c r="AS21" i="6"/>
  <c r="AT16" i="6"/>
  <c r="AT17" i="6"/>
  <c r="AT18" i="6"/>
  <c r="AT19" i="6"/>
  <c r="AT21" i="6"/>
  <c r="AU16" i="6"/>
  <c r="AU17" i="6"/>
  <c r="AU18" i="6"/>
  <c r="AU19" i="6"/>
  <c r="AU21" i="6"/>
  <c r="AV16" i="6"/>
  <c r="AV17" i="6"/>
  <c r="AV18" i="6"/>
  <c r="AV19" i="6"/>
  <c r="AV21" i="6"/>
  <c r="AW16" i="6"/>
  <c r="AW17" i="6"/>
  <c r="AW18" i="6"/>
  <c r="AW19" i="6"/>
  <c r="AW21" i="6"/>
  <c r="AX16" i="6"/>
  <c r="AX17" i="6"/>
  <c r="AX18" i="6"/>
  <c r="AX19" i="6"/>
  <c r="AX21" i="6"/>
  <c r="AY16" i="6"/>
  <c r="AY17" i="6"/>
  <c r="AY18" i="6"/>
  <c r="AY19" i="6"/>
  <c r="AY21" i="6"/>
  <c r="AZ16" i="6"/>
  <c r="AZ17" i="6"/>
  <c r="AZ18" i="6"/>
  <c r="AZ19" i="6"/>
  <c r="AZ21" i="6"/>
  <c r="BA16" i="6"/>
  <c r="BA17" i="6"/>
  <c r="BA18" i="6"/>
  <c r="BA19" i="6"/>
  <c r="BA21" i="6"/>
  <c r="BB16" i="6"/>
  <c r="BB17" i="6"/>
  <c r="BB18" i="6"/>
  <c r="BB19" i="6"/>
  <c r="BB21" i="6"/>
  <c r="BC16" i="6"/>
  <c r="BC17" i="6"/>
  <c r="BC18" i="6"/>
  <c r="BC19" i="6"/>
  <c r="BC21" i="6"/>
  <c r="BD16" i="6"/>
  <c r="BD17" i="6"/>
  <c r="BD18" i="6"/>
  <c r="BD19" i="6"/>
  <c r="BD21" i="6"/>
  <c r="BE16" i="6"/>
  <c r="BE17" i="6"/>
  <c r="BE18" i="6"/>
  <c r="BE19" i="6"/>
  <c r="BE21" i="6"/>
  <c r="BF16" i="6"/>
  <c r="BF17" i="6"/>
  <c r="BF18" i="6"/>
  <c r="BF19" i="6"/>
  <c r="BF21" i="6"/>
  <c r="BG16" i="6"/>
  <c r="BG17" i="6"/>
  <c r="BG18" i="6"/>
  <c r="BG19" i="6"/>
  <c r="BG21" i="6"/>
  <c r="BH16" i="6"/>
  <c r="BH17" i="6"/>
  <c r="BH18" i="6"/>
  <c r="BH19" i="6"/>
  <c r="BH21" i="6"/>
  <c r="BI16" i="6"/>
  <c r="BI17" i="6"/>
  <c r="BI18" i="6"/>
  <c r="BI19" i="6"/>
  <c r="BI21" i="6"/>
  <c r="D6" i="6"/>
  <c r="D7" i="6"/>
  <c r="D8" i="6"/>
  <c r="D9" i="6"/>
  <c r="C6" i="6"/>
  <c r="C7" i="6"/>
  <c r="C8" i="6"/>
  <c r="C9" i="6"/>
  <c r="D10" i="6"/>
  <c r="E6" i="6"/>
  <c r="E7" i="6"/>
  <c r="E8" i="6"/>
  <c r="E9" i="6"/>
  <c r="E10" i="6"/>
  <c r="F6" i="6"/>
  <c r="F7" i="6"/>
  <c r="F8" i="6"/>
  <c r="F9" i="6"/>
  <c r="F10" i="6"/>
  <c r="G6" i="6"/>
  <c r="G7" i="6"/>
  <c r="G8" i="6"/>
  <c r="G9" i="6"/>
  <c r="G10" i="6"/>
  <c r="H10" i="6"/>
  <c r="I6" i="6"/>
  <c r="I7" i="6"/>
  <c r="I8" i="6"/>
  <c r="I9" i="6"/>
  <c r="J6" i="6"/>
  <c r="J7" i="6"/>
  <c r="J8" i="6"/>
  <c r="J9" i="6"/>
  <c r="K6" i="6"/>
  <c r="K7" i="6"/>
  <c r="K8" i="6"/>
  <c r="K9" i="6"/>
  <c r="K10" i="6"/>
  <c r="L6" i="6"/>
  <c r="L7" i="6"/>
  <c r="L8" i="6"/>
  <c r="L9" i="6"/>
  <c r="L10" i="6"/>
  <c r="M6" i="6"/>
  <c r="M7" i="6"/>
  <c r="M8" i="6"/>
  <c r="M9" i="6"/>
  <c r="N6" i="6"/>
  <c r="N7" i="6"/>
  <c r="N8" i="6"/>
  <c r="N9" i="6"/>
  <c r="O6" i="6"/>
  <c r="O7" i="6"/>
  <c r="O8" i="6"/>
  <c r="O9" i="6"/>
  <c r="P6" i="6"/>
  <c r="P7" i="6"/>
  <c r="P8" i="6"/>
  <c r="P9" i="6"/>
  <c r="Q6" i="6"/>
  <c r="Q7" i="6"/>
  <c r="Q8" i="6"/>
  <c r="Q9" i="6"/>
  <c r="R6" i="6"/>
  <c r="R7" i="6"/>
  <c r="R8" i="6"/>
  <c r="R9" i="6"/>
  <c r="S6" i="6"/>
  <c r="S7" i="6"/>
  <c r="S8" i="6"/>
  <c r="S9" i="6"/>
  <c r="T6" i="6"/>
  <c r="T7" i="6"/>
  <c r="T8" i="6"/>
  <c r="T9" i="6"/>
  <c r="U6" i="6"/>
  <c r="U7" i="6"/>
  <c r="U8" i="6"/>
  <c r="U9" i="6"/>
  <c r="V6" i="6"/>
  <c r="V7" i="6"/>
  <c r="V8" i="6"/>
  <c r="V9" i="6"/>
  <c r="W6" i="6"/>
  <c r="W7" i="6"/>
  <c r="W8" i="6"/>
  <c r="W9" i="6"/>
  <c r="X6" i="6"/>
  <c r="X7" i="6"/>
  <c r="X8" i="6"/>
  <c r="X9" i="6"/>
  <c r="Y6" i="6"/>
  <c r="Y7" i="6"/>
  <c r="Y8" i="6"/>
  <c r="Y9" i="6"/>
  <c r="Z6" i="6"/>
  <c r="Z7" i="6"/>
  <c r="Z8" i="6"/>
  <c r="Z9" i="6"/>
  <c r="AA6" i="6"/>
  <c r="AA7" i="6"/>
  <c r="AA8" i="6"/>
  <c r="AA9" i="6"/>
  <c r="AB6" i="6"/>
  <c r="AB7" i="6"/>
  <c r="AB8" i="6"/>
  <c r="AB9" i="6"/>
  <c r="AC6" i="6"/>
  <c r="AC7" i="6"/>
  <c r="AC8" i="6"/>
  <c r="AC9" i="6"/>
  <c r="AD6" i="6"/>
  <c r="AD7" i="6"/>
  <c r="AD8" i="6"/>
  <c r="AD9" i="6"/>
  <c r="AE6" i="6"/>
  <c r="AE7" i="6"/>
  <c r="AE8" i="6"/>
  <c r="AE9" i="6"/>
  <c r="AF6" i="6"/>
  <c r="AF7" i="6"/>
  <c r="AF8" i="6"/>
  <c r="AF9" i="6"/>
  <c r="AG6" i="6"/>
  <c r="AG7" i="6"/>
  <c r="AG8" i="6"/>
  <c r="AG9" i="6"/>
  <c r="AH6" i="6"/>
  <c r="AH7" i="6"/>
  <c r="AH8" i="6"/>
  <c r="AH9" i="6"/>
  <c r="AI6" i="6"/>
  <c r="AI7" i="6"/>
  <c r="AI8" i="6"/>
  <c r="AI9" i="6"/>
  <c r="AJ6" i="6"/>
  <c r="AJ7" i="6"/>
  <c r="AJ8" i="6"/>
  <c r="AJ9" i="6"/>
  <c r="AK6" i="6"/>
  <c r="AK7" i="6"/>
  <c r="AK8" i="6"/>
  <c r="AK9" i="6"/>
  <c r="AL6" i="6"/>
  <c r="AL7" i="6"/>
  <c r="AL8" i="6"/>
  <c r="AL9" i="6"/>
  <c r="AM6" i="6"/>
  <c r="AM7" i="6"/>
  <c r="AM8" i="6"/>
  <c r="AM9" i="6"/>
  <c r="AN6" i="6"/>
  <c r="AN7" i="6"/>
  <c r="AN8" i="6"/>
  <c r="AN9" i="6"/>
  <c r="AO6" i="6"/>
  <c r="AO7" i="6"/>
  <c r="AO8" i="6"/>
  <c r="AO9" i="6"/>
  <c r="AP6" i="6"/>
  <c r="AP7" i="6"/>
  <c r="AP8" i="6"/>
  <c r="AP9" i="6"/>
  <c r="AQ6" i="6"/>
  <c r="AQ7" i="6"/>
  <c r="AQ8" i="6"/>
  <c r="AQ9" i="6"/>
  <c r="AR6" i="6"/>
  <c r="AR7" i="6"/>
  <c r="AR8" i="6"/>
  <c r="AR9" i="6"/>
  <c r="AS6" i="6"/>
  <c r="AS7" i="6"/>
  <c r="AS8" i="6"/>
  <c r="AS9" i="6"/>
  <c r="AT6" i="6"/>
  <c r="AT7" i="6"/>
  <c r="AT8" i="6"/>
  <c r="AT9" i="6"/>
  <c r="AU6" i="6"/>
  <c r="AU7" i="6"/>
  <c r="AU8" i="6"/>
  <c r="AU9" i="6"/>
  <c r="AV6" i="6"/>
  <c r="AV7" i="6"/>
  <c r="AV8" i="6"/>
  <c r="AV9" i="6"/>
  <c r="AW6" i="6"/>
  <c r="AW7" i="6"/>
  <c r="AW8" i="6"/>
  <c r="AW9" i="6"/>
  <c r="AX6" i="6"/>
  <c r="AX7" i="6"/>
  <c r="AX8" i="6"/>
  <c r="AX9" i="6"/>
  <c r="AY6" i="6"/>
  <c r="AY7" i="6"/>
  <c r="AY8" i="6"/>
  <c r="AY9" i="6"/>
  <c r="BD10" i="6"/>
  <c r="BE10" i="6"/>
  <c r="BF10" i="6"/>
  <c r="BG10" i="6"/>
  <c r="BH10" i="6"/>
  <c r="D11" i="6"/>
  <c r="E11" i="6"/>
  <c r="F11" i="6"/>
  <c r="G11" i="6"/>
  <c r="H11" i="6"/>
  <c r="J11" i="6"/>
  <c r="K11" i="6"/>
  <c r="L11" i="6"/>
  <c r="O11" i="6"/>
  <c r="BC11" i="6"/>
  <c r="BD11" i="6"/>
  <c r="BE11" i="6"/>
  <c r="BF11" i="6"/>
  <c r="BG11" i="6"/>
  <c r="BH11" i="6"/>
  <c r="P13" i="5"/>
  <c r="AK13" i="5"/>
  <c r="D5" i="5"/>
  <c r="D6" i="5"/>
  <c r="D7" i="5"/>
  <c r="D8" i="5"/>
  <c r="D9" i="5"/>
  <c r="D10" i="5"/>
  <c r="D11" i="5"/>
  <c r="D13" i="5"/>
  <c r="C5" i="5"/>
  <c r="C6" i="5"/>
  <c r="C7" i="5"/>
  <c r="C8" i="5"/>
  <c r="C9" i="5"/>
  <c r="C10" i="5"/>
  <c r="C11" i="5"/>
  <c r="C13" i="5"/>
  <c r="E5" i="5"/>
  <c r="E6" i="5"/>
  <c r="E7" i="5"/>
  <c r="E8" i="5"/>
  <c r="E9" i="5"/>
  <c r="E10" i="5"/>
  <c r="E11" i="5"/>
  <c r="E12" i="5"/>
  <c r="F5" i="5"/>
  <c r="F6" i="5"/>
  <c r="F7" i="5"/>
  <c r="F8" i="5"/>
  <c r="F9" i="5"/>
  <c r="F10" i="5"/>
  <c r="F11" i="5"/>
  <c r="G5" i="5"/>
  <c r="G6" i="5"/>
  <c r="G7" i="5"/>
  <c r="G8" i="5"/>
  <c r="G9" i="5"/>
  <c r="G10" i="5"/>
  <c r="G11" i="5"/>
  <c r="H5" i="5"/>
  <c r="H6" i="5"/>
  <c r="H7" i="5"/>
  <c r="H8" i="5"/>
  <c r="H9" i="5"/>
  <c r="H10" i="5"/>
  <c r="H11" i="5"/>
  <c r="I5" i="5"/>
  <c r="I6" i="5"/>
  <c r="I7" i="5"/>
  <c r="I8" i="5"/>
  <c r="I9" i="5"/>
  <c r="I10" i="5"/>
  <c r="I11" i="5"/>
  <c r="J5" i="5"/>
  <c r="J6" i="5"/>
  <c r="J7" i="5"/>
  <c r="J8" i="5"/>
  <c r="J9" i="5"/>
  <c r="J10" i="5"/>
  <c r="J11" i="5"/>
  <c r="K5" i="5"/>
  <c r="K6" i="5"/>
  <c r="K7" i="5"/>
  <c r="K8" i="5"/>
  <c r="K9" i="5"/>
  <c r="K10" i="5"/>
  <c r="K11" i="5"/>
  <c r="L5" i="5"/>
  <c r="L6" i="5"/>
  <c r="L7" i="5"/>
  <c r="L8" i="5"/>
  <c r="L9" i="5"/>
  <c r="L10" i="5"/>
  <c r="L11" i="5"/>
  <c r="M5" i="5"/>
  <c r="M6" i="5"/>
  <c r="M7" i="5"/>
  <c r="M8" i="5"/>
  <c r="M9" i="5"/>
  <c r="M10" i="5"/>
  <c r="M11" i="5"/>
  <c r="N5" i="5"/>
  <c r="N6" i="5"/>
  <c r="N7" i="5"/>
  <c r="N8" i="5"/>
  <c r="N9" i="5"/>
  <c r="N10" i="5"/>
  <c r="N11" i="5"/>
  <c r="O5" i="5"/>
  <c r="O6" i="5"/>
  <c r="O7" i="5"/>
  <c r="O8" i="5"/>
  <c r="O9" i="5"/>
  <c r="O10" i="5"/>
  <c r="O11" i="5"/>
  <c r="P5" i="5"/>
  <c r="P6" i="5"/>
  <c r="P7" i="5"/>
  <c r="P8" i="5"/>
  <c r="P9" i="5"/>
  <c r="P10" i="5"/>
  <c r="P11" i="5"/>
  <c r="Q5" i="5"/>
  <c r="Q6" i="5"/>
  <c r="Q7" i="5"/>
  <c r="Q8" i="5"/>
  <c r="Q9" i="5"/>
  <c r="Q10" i="5"/>
  <c r="Q11" i="5"/>
  <c r="R5" i="5"/>
  <c r="R6" i="5"/>
  <c r="R7" i="5"/>
  <c r="R8" i="5"/>
  <c r="R9" i="5"/>
  <c r="R10" i="5"/>
  <c r="R11" i="5"/>
  <c r="S5" i="5"/>
  <c r="S6" i="5"/>
  <c r="S7" i="5"/>
  <c r="S8" i="5"/>
  <c r="S9" i="5"/>
  <c r="S10" i="5"/>
  <c r="S11" i="5"/>
  <c r="T5" i="5"/>
  <c r="T6" i="5"/>
  <c r="T7" i="5"/>
  <c r="T8" i="5"/>
  <c r="T9" i="5"/>
  <c r="T10" i="5"/>
  <c r="T11" i="5"/>
  <c r="U5" i="5"/>
  <c r="U6" i="5"/>
  <c r="U7" i="5"/>
  <c r="U8" i="5"/>
  <c r="U9" i="5"/>
  <c r="U10" i="5"/>
  <c r="U11" i="5"/>
  <c r="V5" i="5"/>
  <c r="V6" i="5"/>
  <c r="V7" i="5"/>
  <c r="V8" i="5"/>
  <c r="V9" i="5"/>
  <c r="V10" i="5"/>
  <c r="V11" i="5"/>
  <c r="W5" i="5"/>
  <c r="W6" i="5"/>
  <c r="W7" i="5"/>
  <c r="W8" i="5"/>
  <c r="W9" i="5"/>
  <c r="W10" i="5"/>
  <c r="W11" i="5"/>
  <c r="X5" i="5"/>
  <c r="X6" i="5"/>
  <c r="X7" i="5"/>
  <c r="X8" i="5"/>
  <c r="X9" i="5"/>
  <c r="X10" i="5"/>
  <c r="X11" i="5"/>
  <c r="Y5" i="5"/>
  <c r="Y6" i="5"/>
  <c r="Y7" i="5"/>
  <c r="Y8" i="5"/>
  <c r="Y9" i="5"/>
  <c r="Y10" i="5"/>
  <c r="Y11" i="5"/>
  <c r="Y13" i="5"/>
  <c r="Z5" i="5"/>
  <c r="Z6" i="5"/>
  <c r="Z7" i="5"/>
  <c r="Z8" i="5"/>
  <c r="Z9" i="5"/>
  <c r="Z10" i="5"/>
  <c r="Z11" i="5"/>
  <c r="AA5" i="5"/>
  <c r="AA6" i="5"/>
  <c r="AA7" i="5"/>
  <c r="AA8" i="5"/>
  <c r="AA9" i="5"/>
  <c r="AA10" i="5"/>
  <c r="AA11" i="5"/>
  <c r="AB5" i="5"/>
  <c r="AB6" i="5"/>
  <c r="AB7" i="5"/>
  <c r="AB8" i="5"/>
  <c r="AB9" i="5"/>
  <c r="AB10" i="5"/>
  <c r="AB11" i="5"/>
  <c r="AC5" i="5"/>
  <c r="AC6" i="5"/>
  <c r="AC7" i="5"/>
  <c r="AC8" i="5"/>
  <c r="AC9" i="5"/>
  <c r="AC10" i="5"/>
  <c r="AC11" i="5"/>
  <c r="AD5" i="5"/>
  <c r="AD6" i="5"/>
  <c r="AD7" i="5"/>
  <c r="AD8" i="5"/>
  <c r="AD9" i="5"/>
  <c r="AD10" i="5"/>
  <c r="AD11" i="5"/>
  <c r="AE5" i="5"/>
  <c r="AE6" i="5"/>
  <c r="AE7" i="5"/>
  <c r="AE8" i="5"/>
  <c r="AE9" i="5"/>
  <c r="AE10" i="5"/>
  <c r="AE11" i="5"/>
  <c r="AF5" i="5"/>
  <c r="AF6" i="5"/>
  <c r="AF7" i="5"/>
  <c r="AF8" i="5"/>
  <c r="AF9" i="5"/>
  <c r="AF10" i="5"/>
  <c r="AF11" i="5"/>
  <c r="AG5" i="5"/>
  <c r="AG6" i="5"/>
  <c r="AG7" i="5"/>
  <c r="AG8" i="5"/>
  <c r="AG9" i="5"/>
  <c r="AG10" i="5"/>
  <c r="AG11" i="5"/>
  <c r="AH5" i="5"/>
  <c r="AH6" i="5"/>
  <c r="AH7" i="5"/>
  <c r="AH8" i="5"/>
  <c r="AH9" i="5"/>
  <c r="AH10" i="5"/>
  <c r="AH11" i="5"/>
  <c r="AI5" i="5"/>
  <c r="AI6" i="5"/>
  <c r="AI7" i="5"/>
  <c r="AI8" i="5"/>
  <c r="AI9" i="5"/>
  <c r="AI10" i="5"/>
  <c r="AI11" i="5"/>
  <c r="AJ5" i="5"/>
  <c r="AJ6" i="5"/>
  <c r="AJ7" i="5"/>
  <c r="AJ8" i="5"/>
  <c r="AJ9" i="5"/>
  <c r="AJ10" i="5"/>
  <c r="AJ11" i="5"/>
  <c r="AK5" i="5"/>
  <c r="AK6" i="5"/>
  <c r="AK7" i="5"/>
  <c r="AK8" i="5"/>
  <c r="AK9" i="5"/>
  <c r="AK10" i="5"/>
  <c r="AK11" i="5"/>
  <c r="AL5" i="5"/>
  <c r="AL6" i="5"/>
  <c r="AL7" i="5"/>
  <c r="AL8" i="5"/>
  <c r="AL9" i="5"/>
  <c r="AL10" i="5"/>
  <c r="AL11" i="5"/>
  <c r="AM5" i="5"/>
  <c r="AM6" i="5"/>
  <c r="AM7" i="5"/>
  <c r="AM8" i="5"/>
  <c r="AM9" i="5"/>
  <c r="AM10" i="5"/>
  <c r="AM11" i="5"/>
  <c r="AN5" i="5"/>
  <c r="AN6" i="5"/>
  <c r="AN7" i="5"/>
  <c r="AN8" i="5"/>
  <c r="AN9" i="5"/>
  <c r="AN10" i="5"/>
  <c r="AN11" i="5"/>
  <c r="AO5" i="5"/>
  <c r="AO6" i="5"/>
  <c r="AO7" i="5"/>
  <c r="AO8" i="5"/>
  <c r="AO9" i="5"/>
  <c r="AO10" i="5"/>
  <c r="AO11" i="5"/>
  <c r="AP5" i="5"/>
  <c r="AP6" i="5"/>
  <c r="AP7" i="5"/>
  <c r="AP8" i="5"/>
  <c r="AP9" i="5"/>
  <c r="AP10" i="5"/>
  <c r="AP11" i="5"/>
  <c r="AQ5" i="5"/>
  <c r="AQ6" i="5"/>
  <c r="AQ7" i="5"/>
  <c r="AQ8" i="5"/>
  <c r="AQ9" i="5"/>
  <c r="AQ10" i="5"/>
  <c r="AQ11" i="5"/>
  <c r="AR5" i="5"/>
  <c r="AR6" i="5"/>
  <c r="AR7" i="5"/>
  <c r="AR8" i="5"/>
  <c r="AR9" i="5"/>
  <c r="AR10" i="5"/>
  <c r="AR11" i="5"/>
  <c r="AS5" i="5"/>
  <c r="AS6" i="5"/>
  <c r="AS7" i="5"/>
  <c r="AS8" i="5"/>
  <c r="AS9" i="5"/>
  <c r="AS10" i="5"/>
  <c r="AS11" i="5"/>
  <c r="AT5" i="5"/>
  <c r="AT6" i="5"/>
  <c r="AT7" i="5"/>
  <c r="AT8" i="5"/>
  <c r="AT9" i="5"/>
  <c r="AT10" i="5"/>
  <c r="AT11" i="5"/>
  <c r="AU5" i="5"/>
  <c r="AU6" i="5"/>
  <c r="AU7" i="5"/>
  <c r="AU8" i="5"/>
  <c r="AU9" i="5"/>
  <c r="AU10" i="5"/>
  <c r="AU11" i="5"/>
  <c r="AU13" i="5"/>
  <c r="AV5" i="5"/>
  <c r="AV6" i="5"/>
  <c r="AV7" i="5"/>
  <c r="AV8" i="5"/>
  <c r="AV9" i="5"/>
  <c r="AV10" i="5"/>
  <c r="AV11" i="5"/>
  <c r="AW5" i="5"/>
  <c r="AW6" i="5"/>
  <c r="AW7" i="5"/>
  <c r="AW8" i="5"/>
  <c r="AW9" i="5"/>
  <c r="AW10" i="5"/>
  <c r="AW11" i="5"/>
  <c r="AX5" i="5"/>
  <c r="AX6" i="5"/>
  <c r="AX7" i="5"/>
  <c r="AX8" i="5"/>
  <c r="AX9" i="5"/>
  <c r="AX10" i="5"/>
  <c r="AX11" i="5"/>
  <c r="AY5" i="5"/>
  <c r="AY6" i="5"/>
  <c r="AY7" i="5"/>
  <c r="AY8" i="5"/>
  <c r="AY9" i="5"/>
  <c r="AY10" i="5"/>
  <c r="AY11" i="5"/>
  <c r="AZ5" i="5"/>
  <c r="AZ6" i="5"/>
  <c r="AZ7" i="5"/>
  <c r="AZ8" i="5"/>
  <c r="AZ9" i="5"/>
  <c r="AZ10" i="5"/>
  <c r="AZ11" i="5"/>
  <c r="BA5" i="5"/>
  <c r="BA6" i="5"/>
  <c r="BA7" i="5"/>
  <c r="BA8" i="5"/>
  <c r="BA9" i="5"/>
  <c r="BA10" i="5"/>
  <c r="BA11" i="5"/>
  <c r="BB5" i="5"/>
  <c r="BB6" i="5"/>
  <c r="BB7" i="5"/>
  <c r="BB8" i="5"/>
  <c r="BB9" i="5"/>
  <c r="BB10" i="5"/>
  <c r="BB11" i="5"/>
  <c r="BC5" i="5"/>
  <c r="BC6" i="5"/>
  <c r="BC7" i="5"/>
  <c r="BC8" i="5"/>
  <c r="BC9" i="5"/>
  <c r="BC10" i="5"/>
  <c r="BC11" i="5"/>
  <c r="B5" i="5"/>
  <c r="B6" i="5"/>
  <c r="B7" i="5"/>
  <c r="B8" i="5"/>
  <c r="B9" i="5"/>
  <c r="B10" i="5"/>
  <c r="B11" i="5"/>
  <c r="B13" i="5"/>
  <c r="D5" i="4"/>
  <c r="D6" i="4"/>
  <c r="D7" i="4"/>
  <c r="D8" i="4"/>
  <c r="D9" i="4"/>
  <c r="D10" i="4"/>
  <c r="D11" i="4"/>
  <c r="D12" i="4"/>
  <c r="D13" i="4"/>
  <c r="D14" i="4"/>
  <c r="D16" i="4"/>
  <c r="E5" i="4"/>
  <c r="E6" i="4"/>
  <c r="E7" i="4"/>
  <c r="E8" i="4"/>
  <c r="E9" i="4"/>
  <c r="E10" i="4"/>
  <c r="E11" i="4"/>
  <c r="E12" i="4"/>
  <c r="E13" i="4"/>
  <c r="E14" i="4"/>
  <c r="E16" i="4"/>
  <c r="F5" i="4"/>
  <c r="F6" i="4"/>
  <c r="F7" i="4"/>
  <c r="F8" i="4"/>
  <c r="F9" i="4"/>
  <c r="F10" i="4"/>
  <c r="F11" i="4"/>
  <c r="F12" i="4"/>
  <c r="F13" i="4"/>
  <c r="F14" i="4"/>
  <c r="F16" i="4"/>
  <c r="G5" i="4"/>
  <c r="G6" i="4"/>
  <c r="G7" i="4"/>
  <c r="G8" i="4"/>
  <c r="G9" i="4"/>
  <c r="G10" i="4"/>
  <c r="G11" i="4"/>
  <c r="G12" i="4"/>
  <c r="G13" i="4"/>
  <c r="G14" i="4"/>
  <c r="G16" i="4"/>
  <c r="H5" i="4"/>
  <c r="H6" i="4"/>
  <c r="H7" i="4"/>
  <c r="H8" i="4"/>
  <c r="H9" i="4"/>
  <c r="H10" i="4"/>
  <c r="H11" i="4"/>
  <c r="H12" i="4"/>
  <c r="H13" i="4"/>
  <c r="H14" i="4"/>
  <c r="H16" i="4"/>
  <c r="I5" i="4"/>
  <c r="I6" i="4"/>
  <c r="I7" i="4"/>
  <c r="I8" i="4"/>
  <c r="I9" i="4"/>
  <c r="I10" i="4"/>
  <c r="I11" i="4"/>
  <c r="I12" i="4"/>
  <c r="I13" i="4"/>
  <c r="I14" i="4"/>
  <c r="I16" i="4"/>
  <c r="J5" i="4"/>
  <c r="J6" i="4"/>
  <c r="J7" i="4"/>
  <c r="J8" i="4"/>
  <c r="J9" i="4"/>
  <c r="J10" i="4"/>
  <c r="J11" i="4"/>
  <c r="J12" i="4"/>
  <c r="J13" i="4"/>
  <c r="J14" i="4"/>
  <c r="J16" i="4"/>
  <c r="K5" i="4"/>
  <c r="K6" i="4"/>
  <c r="K7" i="4"/>
  <c r="K8" i="4"/>
  <c r="K9" i="4"/>
  <c r="K10" i="4"/>
  <c r="K11" i="4"/>
  <c r="K12" i="4"/>
  <c r="K13" i="4"/>
  <c r="K14" i="4"/>
  <c r="K16" i="4"/>
  <c r="L5" i="4"/>
  <c r="L6" i="4"/>
  <c r="L7" i="4"/>
  <c r="L8" i="4"/>
  <c r="L9" i="4"/>
  <c r="L10" i="4"/>
  <c r="L11" i="4"/>
  <c r="L12" i="4"/>
  <c r="L13" i="4"/>
  <c r="L14" i="4"/>
  <c r="L16" i="4"/>
  <c r="M5" i="4"/>
  <c r="M6" i="4"/>
  <c r="M7" i="4"/>
  <c r="M8" i="4"/>
  <c r="M9" i="4"/>
  <c r="M10" i="4"/>
  <c r="M11" i="4"/>
  <c r="M12" i="4"/>
  <c r="M13" i="4"/>
  <c r="M14" i="4"/>
  <c r="M16" i="4"/>
  <c r="N5" i="4"/>
  <c r="N6" i="4"/>
  <c r="N7" i="4"/>
  <c r="N8" i="4"/>
  <c r="N9" i="4"/>
  <c r="N10" i="4"/>
  <c r="N11" i="4"/>
  <c r="N12" i="4"/>
  <c r="N13" i="4"/>
  <c r="N14" i="4"/>
  <c r="N16" i="4"/>
  <c r="O5" i="4"/>
  <c r="O6" i="4"/>
  <c r="O7" i="4"/>
  <c r="O8" i="4"/>
  <c r="O9" i="4"/>
  <c r="O10" i="4"/>
  <c r="O11" i="4"/>
  <c r="O12" i="4"/>
  <c r="O13" i="4"/>
  <c r="O14" i="4"/>
  <c r="O16" i="4"/>
  <c r="P5" i="4"/>
  <c r="P6" i="4"/>
  <c r="P7" i="4"/>
  <c r="P8" i="4"/>
  <c r="P9" i="4"/>
  <c r="P10" i="4"/>
  <c r="P11" i="4"/>
  <c r="P12" i="4"/>
  <c r="P13" i="4"/>
  <c r="P14" i="4"/>
  <c r="P16" i="4"/>
  <c r="Q5" i="4"/>
  <c r="Q6" i="4"/>
  <c r="Q7" i="4"/>
  <c r="Q8" i="4"/>
  <c r="Q9" i="4"/>
  <c r="Q10" i="4"/>
  <c r="Q11" i="4"/>
  <c r="Q12" i="4"/>
  <c r="Q13" i="4"/>
  <c r="Q14" i="4"/>
  <c r="Q16" i="4"/>
  <c r="R5" i="4"/>
  <c r="R6" i="4"/>
  <c r="R7" i="4"/>
  <c r="R8" i="4"/>
  <c r="R9" i="4"/>
  <c r="R10" i="4"/>
  <c r="R11" i="4"/>
  <c r="R12" i="4"/>
  <c r="R13" i="4"/>
  <c r="R14" i="4"/>
  <c r="R16" i="4"/>
  <c r="S5" i="4"/>
  <c r="S6" i="4"/>
  <c r="S7" i="4"/>
  <c r="S8" i="4"/>
  <c r="S9" i="4"/>
  <c r="S10" i="4"/>
  <c r="S11" i="4"/>
  <c r="S12" i="4"/>
  <c r="S13" i="4"/>
  <c r="S14" i="4"/>
  <c r="S16" i="4"/>
  <c r="T5" i="4"/>
  <c r="T6" i="4"/>
  <c r="T7" i="4"/>
  <c r="T8" i="4"/>
  <c r="T9" i="4"/>
  <c r="T10" i="4"/>
  <c r="T11" i="4"/>
  <c r="T12" i="4"/>
  <c r="T13" i="4"/>
  <c r="T14" i="4"/>
  <c r="T16" i="4"/>
  <c r="U5" i="4"/>
  <c r="U6" i="4"/>
  <c r="U7" i="4"/>
  <c r="U8" i="4"/>
  <c r="U9" i="4"/>
  <c r="U10" i="4"/>
  <c r="U11" i="4"/>
  <c r="U12" i="4"/>
  <c r="U13" i="4"/>
  <c r="U14" i="4"/>
  <c r="U16" i="4"/>
  <c r="V5" i="4"/>
  <c r="V6" i="4"/>
  <c r="V7" i="4"/>
  <c r="V8" i="4"/>
  <c r="V9" i="4"/>
  <c r="V10" i="4"/>
  <c r="V11" i="4"/>
  <c r="V12" i="4"/>
  <c r="V13" i="4"/>
  <c r="V14" i="4"/>
  <c r="V16" i="4"/>
  <c r="W5" i="4"/>
  <c r="W6" i="4"/>
  <c r="W7" i="4"/>
  <c r="W8" i="4"/>
  <c r="W9" i="4"/>
  <c r="W10" i="4"/>
  <c r="W11" i="4"/>
  <c r="W12" i="4"/>
  <c r="W13" i="4"/>
  <c r="W14" i="4"/>
  <c r="W16" i="4"/>
  <c r="X5" i="4"/>
  <c r="X6" i="4"/>
  <c r="X7" i="4"/>
  <c r="X8" i="4"/>
  <c r="X9" i="4"/>
  <c r="X10" i="4"/>
  <c r="X11" i="4"/>
  <c r="X12" i="4"/>
  <c r="X13" i="4"/>
  <c r="X14" i="4"/>
  <c r="X16" i="4"/>
  <c r="Y5" i="4"/>
  <c r="Y6" i="4"/>
  <c r="Y7" i="4"/>
  <c r="Y8" i="4"/>
  <c r="Y9" i="4"/>
  <c r="Y10" i="4"/>
  <c r="Y11" i="4"/>
  <c r="Y12" i="4"/>
  <c r="Y13" i="4"/>
  <c r="Y14" i="4"/>
  <c r="Y16" i="4"/>
  <c r="Z5" i="4"/>
  <c r="Z6" i="4"/>
  <c r="Z7" i="4"/>
  <c r="Z8" i="4"/>
  <c r="Z9" i="4"/>
  <c r="Z10" i="4"/>
  <c r="Z11" i="4"/>
  <c r="Z12" i="4"/>
  <c r="Z13" i="4"/>
  <c r="Z14" i="4"/>
  <c r="Z16" i="4"/>
  <c r="AA5" i="4"/>
  <c r="AA6" i="4"/>
  <c r="AA7" i="4"/>
  <c r="AA8" i="4"/>
  <c r="AA9" i="4"/>
  <c r="AA10" i="4"/>
  <c r="AA11" i="4"/>
  <c r="AA12" i="4"/>
  <c r="AA13" i="4"/>
  <c r="AA14" i="4"/>
  <c r="AA16" i="4"/>
  <c r="AB5" i="4"/>
  <c r="AB6" i="4"/>
  <c r="AB7" i="4"/>
  <c r="AB8" i="4"/>
  <c r="AB9" i="4"/>
  <c r="AB10" i="4"/>
  <c r="AB11" i="4"/>
  <c r="AB12" i="4"/>
  <c r="AB13" i="4"/>
  <c r="AB14" i="4"/>
  <c r="AB16" i="4"/>
  <c r="AC5" i="4"/>
  <c r="AC6" i="4"/>
  <c r="AC7" i="4"/>
  <c r="AC8" i="4"/>
  <c r="AC9" i="4"/>
  <c r="AC10" i="4"/>
  <c r="AC11" i="4"/>
  <c r="AC12" i="4"/>
  <c r="AC13" i="4"/>
  <c r="AC14" i="4"/>
  <c r="AC16" i="4"/>
  <c r="AD5" i="4"/>
  <c r="AD6" i="4"/>
  <c r="AD7" i="4"/>
  <c r="AD8" i="4"/>
  <c r="AD9" i="4"/>
  <c r="AD10" i="4"/>
  <c r="AD11" i="4"/>
  <c r="AD12" i="4"/>
  <c r="AD13" i="4"/>
  <c r="AD14" i="4"/>
  <c r="AD16" i="4"/>
  <c r="AE5" i="4"/>
  <c r="AE6" i="4"/>
  <c r="AE7" i="4"/>
  <c r="AE8" i="4"/>
  <c r="AE9" i="4"/>
  <c r="AE10" i="4"/>
  <c r="AE11" i="4"/>
  <c r="AE12" i="4"/>
  <c r="AE13" i="4"/>
  <c r="AE14" i="4"/>
  <c r="AE16" i="4"/>
  <c r="AF5" i="4"/>
  <c r="AF6" i="4"/>
  <c r="AF7" i="4"/>
  <c r="AF8" i="4"/>
  <c r="AF9" i="4"/>
  <c r="AF10" i="4"/>
  <c r="AF11" i="4"/>
  <c r="AF12" i="4"/>
  <c r="AF13" i="4"/>
  <c r="AF14" i="4"/>
  <c r="AF16" i="4"/>
  <c r="AG5" i="4"/>
  <c r="AG6" i="4"/>
  <c r="AG7" i="4"/>
  <c r="AG8" i="4"/>
  <c r="AG9" i="4"/>
  <c r="AG10" i="4"/>
  <c r="AG11" i="4"/>
  <c r="AG12" i="4"/>
  <c r="AG13" i="4"/>
  <c r="AG14" i="4"/>
  <c r="AG16" i="4"/>
  <c r="AH5" i="4"/>
  <c r="AH6" i="4"/>
  <c r="AH7" i="4"/>
  <c r="AH8" i="4"/>
  <c r="AH9" i="4"/>
  <c r="AH10" i="4"/>
  <c r="AH11" i="4"/>
  <c r="AH12" i="4"/>
  <c r="AH13" i="4"/>
  <c r="AH14" i="4"/>
  <c r="AH16" i="4"/>
  <c r="AI5" i="4"/>
  <c r="AI6" i="4"/>
  <c r="AI7" i="4"/>
  <c r="AI8" i="4"/>
  <c r="AI9" i="4"/>
  <c r="AI10" i="4"/>
  <c r="AI11" i="4"/>
  <c r="AI12" i="4"/>
  <c r="AI13" i="4"/>
  <c r="AI14" i="4"/>
  <c r="AI16" i="4"/>
  <c r="AJ5" i="4"/>
  <c r="AJ6" i="4"/>
  <c r="AJ7" i="4"/>
  <c r="AJ8" i="4"/>
  <c r="AJ9" i="4"/>
  <c r="AJ10" i="4"/>
  <c r="AJ11" i="4"/>
  <c r="AJ12" i="4"/>
  <c r="AJ13" i="4"/>
  <c r="AJ14" i="4"/>
  <c r="AJ16" i="4"/>
  <c r="AK5" i="4"/>
  <c r="AK6" i="4"/>
  <c r="AK7" i="4"/>
  <c r="AK8" i="4"/>
  <c r="AK9" i="4"/>
  <c r="AK10" i="4"/>
  <c r="AK11" i="4"/>
  <c r="AK12" i="4"/>
  <c r="AK13" i="4"/>
  <c r="AK14" i="4"/>
  <c r="AK16" i="4"/>
  <c r="AL5" i="4"/>
  <c r="AL6" i="4"/>
  <c r="AL7" i="4"/>
  <c r="AL8" i="4"/>
  <c r="AL9" i="4"/>
  <c r="AL10" i="4"/>
  <c r="AL11" i="4"/>
  <c r="AL12" i="4"/>
  <c r="AL13" i="4"/>
  <c r="AL14" i="4"/>
  <c r="AL16" i="4"/>
  <c r="AM5" i="4"/>
  <c r="AM6" i="4"/>
  <c r="AM7" i="4"/>
  <c r="AM8" i="4"/>
  <c r="AM9" i="4"/>
  <c r="AM10" i="4"/>
  <c r="AM11" i="4"/>
  <c r="AM12" i="4"/>
  <c r="AM13" i="4"/>
  <c r="AM14" i="4"/>
  <c r="AM16" i="4"/>
  <c r="AN5" i="4"/>
  <c r="AN6" i="4"/>
  <c r="AN7" i="4"/>
  <c r="AN8" i="4"/>
  <c r="AN9" i="4"/>
  <c r="AN10" i="4"/>
  <c r="AN11" i="4"/>
  <c r="AN12" i="4"/>
  <c r="AN13" i="4"/>
  <c r="AN14" i="4"/>
  <c r="AN16" i="4"/>
  <c r="AO5" i="4"/>
  <c r="AO6" i="4"/>
  <c r="AO7" i="4"/>
  <c r="AO8" i="4"/>
  <c r="AO9" i="4"/>
  <c r="AO10" i="4"/>
  <c r="AO11" i="4"/>
  <c r="AO12" i="4"/>
  <c r="AO13" i="4"/>
  <c r="AO14" i="4"/>
  <c r="AO16" i="4"/>
  <c r="AP5" i="4"/>
  <c r="AP6" i="4"/>
  <c r="AP7" i="4"/>
  <c r="AP8" i="4"/>
  <c r="AP9" i="4"/>
  <c r="AP10" i="4"/>
  <c r="AP11" i="4"/>
  <c r="AP12" i="4"/>
  <c r="AP13" i="4"/>
  <c r="AP14" i="4"/>
  <c r="AP16" i="4"/>
  <c r="AQ5" i="4"/>
  <c r="AQ6" i="4"/>
  <c r="AQ7" i="4"/>
  <c r="AQ8" i="4"/>
  <c r="AQ9" i="4"/>
  <c r="AQ10" i="4"/>
  <c r="AQ11" i="4"/>
  <c r="AQ12" i="4"/>
  <c r="AQ13" i="4"/>
  <c r="AQ14" i="4"/>
  <c r="AQ16" i="4"/>
  <c r="AR5" i="4"/>
  <c r="AR6" i="4"/>
  <c r="AR7" i="4"/>
  <c r="AR8" i="4"/>
  <c r="AR9" i="4"/>
  <c r="AR10" i="4"/>
  <c r="AR11" i="4"/>
  <c r="AR12" i="4"/>
  <c r="AR13" i="4"/>
  <c r="AR14" i="4"/>
  <c r="AR16" i="4"/>
  <c r="AS5" i="4"/>
  <c r="AS6" i="4"/>
  <c r="AS7" i="4"/>
  <c r="AS8" i="4"/>
  <c r="AS9" i="4"/>
  <c r="AS10" i="4"/>
  <c r="AS11" i="4"/>
  <c r="AS12" i="4"/>
  <c r="AS13" i="4"/>
  <c r="AS14" i="4"/>
  <c r="AS16" i="4"/>
  <c r="AT5" i="4"/>
  <c r="AT6" i="4"/>
  <c r="AT7" i="4"/>
  <c r="AT8" i="4"/>
  <c r="AT9" i="4"/>
  <c r="AT10" i="4"/>
  <c r="AT11" i="4"/>
  <c r="AT12" i="4"/>
  <c r="AT13" i="4"/>
  <c r="AT14" i="4"/>
  <c r="AT16" i="4"/>
  <c r="AU5" i="4"/>
  <c r="AU6" i="4"/>
  <c r="AU7" i="4"/>
  <c r="AU8" i="4"/>
  <c r="AU9" i="4"/>
  <c r="AU10" i="4"/>
  <c r="AU11" i="4"/>
  <c r="AU12" i="4"/>
  <c r="AU13" i="4"/>
  <c r="AU14" i="4"/>
  <c r="AU16" i="4"/>
  <c r="AV5" i="4"/>
  <c r="AV6" i="4"/>
  <c r="AV7" i="4"/>
  <c r="AV8" i="4"/>
  <c r="AV9" i="4"/>
  <c r="AV10" i="4"/>
  <c r="AV11" i="4"/>
  <c r="AV12" i="4"/>
  <c r="AV13" i="4"/>
  <c r="AV14" i="4"/>
  <c r="AV16" i="4"/>
  <c r="AW5" i="4"/>
  <c r="AW6" i="4"/>
  <c r="AW7" i="4"/>
  <c r="AW8" i="4"/>
  <c r="AW9" i="4"/>
  <c r="AW10" i="4"/>
  <c r="AW11" i="4"/>
  <c r="AW12" i="4"/>
  <c r="AW13" i="4"/>
  <c r="AW14" i="4"/>
  <c r="AW16" i="4"/>
  <c r="AX5" i="4"/>
  <c r="AX6" i="4"/>
  <c r="AX7" i="4"/>
  <c r="AX8" i="4"/>
  <c r="AX9" i="4"/>
  <c r="AX10" i="4"/>
  <c r="AX11" i="4"/>
  <c r="AX12" i="4"/>
  <c r="AX13" i="4"/>
  <c r="AX14" i="4"/>
  <c r="AX16" i="4"/>
  <c r="AY5" i="4"/>
  <c r="AY6" i="4"/>
  <c r="AY7" i="4"/>
  <c r="AY8" i="4"/>
  <c r="AY9" i="4"/>
  <c r="AY10" i="4"/>
  <c r="AY11" i="4"/>
  <c r="AY12" i="4"/>
  <c r="AY13" i="4"/>
  <c r="AY14" i="4"/>
  <c r="AY16" i="4"/>
  <c r="AZ5" i="4"/>
  <c r="AZ6" i="4"/>
  <c r="AZ7" i="4"/>
  <c r="AZ8" i="4"/>
  <c r="AZ9" i="4"/>
  <c r="AZ10" i="4"/>
  <c r="AZ11" i="4"/>
  <c r="AZ12" i="4"/>
  <c r="AZ13" i="4"/>
  <c r="AZ14" i="4"/>
  <c r="AZ16" i="4"/>
  <c r="BA5" i="4"/>
  <c r="BA6" i="4"/>
  <c r="BA7" i="4"/>
  <c r="BA8" i="4"/>
  <c r="BA9" i="4"/>
  <c r="BA10" i="4"/>
  <c r="BA11" i="4"/>
  <c r="BA12" i="4"/>
  <c r="BA13" i="4"/>
  <c r="BA14" i="4"/>
  <c r="BA16" i="4"/>
  <c r="BB5" i="4"/>
  <c r="BB6" i="4"/>
  <c r="BB7" i="4"/>
  <c r="BB8" i="4"/>
  <c r="BB9" i="4"/>
  <c r="BB10" i="4"/>
  <c r="BB11" i="4"/>
  <c r="BB12" i="4"/>
  <c r="BB13" i="4"/>
  <c r="BB14" i="4"/>
  <c r="BB16" i="4"/>
  <c r="BC5" i="4"/>
  <c r="BC6" i="4"/>
  <c r="BC7" i="4"/>
  <c r="BC8" i="4"/>
  <c r="BC9" i="4"/>
  <c r="BC10" i="4"/>
  <c r="BC11" i="4"/>
  <c r="BC12" i="4"/>
  <c r="BC13" i="4"/>
  <c r="BC14" i="4"/>
  <c r="BC16" i="4"/>
  <c r="BD5" i="4"/>
  <c r="BD6" i="4"/>
  <c r="BD7" i="4"/>
  <c r="BD8" i="4"/>
  <c r="BD9" i="4"/>
  <c r="BD10" i="4"/>
  <c r="BD11" i="4"/>
  <c r="BD12" i="4"/>
  <c r="BD13" i="4"/>
  <c r="BD14" i="4"/>
  <c r="BD16" i="4"/>
  <c r="BE5" i="4"/>
  <c r="BE6" i="4"/>
  <c r="BE7" i="4"/>
  <c r="BE8" i="4"/>
  <c r="BE9" i="4"/>
  <c r="BE10" i="4"/>
  <c r="BE11" i="4"/>
  <c r="BE12" i="4"/>
  <c r="BE13" i="4"/>
  <c r="BE14" i="4"/>
  <c r="BE16" i="4"/>
  <c r="BF5" i="4"/>
  <c r="BF6" i="4"/>
  <c r="BF7" i="4"/>
  <c r="BF8" i="4"/>
  <c r="BF9" i="4"/>
  <c r="BF10" i="4"/>
  <c r="BF11" i="4"/>
  <c r="BF12" i="4"/>
  <c r="BF13" i="4"/>
  <c r="BF14" i="4"/>
  <c r="BF16" i="4"/>
  <c r="BG5" i="4"/>
  <c r="BG6" i="4"/>
  <c r="BG7" i="4"/>
  <c r="BG8" i="4"/>
  <c r="BG9" i="4"/>
  <c r="BG10" i="4"/>
  <c r="BG11" i="4"/>
  <c r="BG12" i="4"/>
  <c r="BG13" i="4"/>
  <c r="BG14" i="4"/>
  <c r="BG16" i="4"/>
  <c r="BH5" i="4"/>
  <c r="BH6" i="4"/>
  <c r="BH7" i="4"/>
  <c r="BH8" i="4"/>
  <c r="BH9" i="4"/>
  <c r="BH10" i="4"/>
  <c r="BH11" i="4"/>
  <c r="BH12" i="4"/>
  <c r="BH13" i="4"/>
  <c r="BH14" i="4"/>
  <c r="BH16" i="4"/>
  <c r="BI5" i="4"/>
  <c r="BI6" i="4"/>
  <c r="BI7" i="4"/>
  <c r="BI8" i="4"/>
  <c r="BI9" i="4"/>
  <c r="BI10" i="4"/>
  <c r="BI11" i="4"/>
  <c r="BI12" i="4"/>
  <c r="BI13" i="4"/>
  <c r="BI14" i="4"/>
  <c r="BI16" i="4"/>
  <c r="BJ5" i="4"/>
  <c r="BJ6" i="4"/>
  <c r="BJ7" i="4"/>
  <c r="BJ8" i="4"/>
  <c r="BJ9" i="4"/>
  <c r="BJ10" i="4"/>
  <c r="BJ11" i="4"/>
  <c r="BJ12" i="4"/>
  <c r="BJ13" i="4"/>
  <c r="BJ14" i="4"/>
  <c r="BJ16" i="4"/>
  <c r="BK5" i="4"/>
  <c r="BK6" i="4"/>
  <c r="BK7" i="4"/>
  <c r="BK8" i="4"/>
  <c r="BK9" i="4"/>
  <c r="BK10" i="4"/>
  <c r="BK11" i="4"/>
  <c r="BK12" i="4"/>
  <c r="BK13" i="4"/>
  <c r="BK14" i="4"/>
  <c r="BK16" i="4"/>
  <c r="BL5" i="4"/>
  <c r="BL6" i="4"/>
  <c r="BL7" i="4"/>
  <c r="BL8" i="4"/>
  <c r="BL9" i="4"/>
  <c r="BL10" i="4"/>
  <c r="BL11" i="4"/>
  <c r="BL12" i="4"/>
  <c r="BL13" i="4"/>
  <c r="BL14" i="4"/>
  <c r="BL16" i="4"/>
  <c r="BM5" i="4"/>
  <c r="BM6" i="4"/>
  <c r="BM7" i="4"/>
  <c r="BM8" i="4"/>
  <c r="BM9" i="4"/>
  <c r="BM10" i="4"/>
  <c r="BM11" i="4"/>
  <c r="BM12" i="4"/>
  <c r="BM13" i="4"/>
  <c r="BM14" i="4"/>
  <c r="BM16" i="4"/>
  <c r="BN5" i="4"/>
  <c r="BN6" i="4"/>
  <c r="BN7" i="4"/>
  <c r="BN8" i="4"/>
  <c r="BN9" i="4"/>
  <c r="BN10" i="4"/>
  <c r="BN11" i="4"/>
  <c r="BN12" i="4"/>
  <c r="BN13" i="4"/>
  <c r="BN14" i="4"/>
  <c r="BN16" i="4"/>
  <c r="BO5" i="4"/>
  <c r="BO6" i="4"/>
  <c r="BO7" i="4"/>
  <c r="BO8" i="4"/>
  <c r="BO9" i="4"/>
  <c r="BO10" i="4"/>
  <c r="BO11" i="4"/>
  <c r="BO12" i="4"/>
  <c r="BO13" i="4"/>
  <c r="BO14" i="4"/>
  <c r="BO16" i="4"/>
  <c r="BP5" i="4"/>
  <c r="BP6" i="4"/>
  <c r="BP7" i="4"/>
  <c r="BP8" i="4"/>
  <c r="BP9" i="4"/>
  <c r="BP10" i="4"/>
  <c r="BP11" i="4"/>
  <c r="BP12" i="4"/>
  <c r="BP13" i="4"/>
  <c r="BP14" i="4"/>
  <c r="BP16" i="4"/>
  <c r="BQ5" i="4"/>
  <c r="BQ6" i="4"/>
  <c r="BQ7" i="4"/>
  <c r="BQ8" i="4"/>
  <c r="BQ9" i="4"/>
  <c r="BQ10" i="4"/>
  <c r="BQ11" i="4"/>
  <c r="BQ12" i="4"/>
  <c r="BQ13" i="4"/>
  <c r="BQ14" i="4"/>
  <c r="BQ16" i="4"/>
  <c r="BR5" i="4"/>
  <c r="BR6" i="4"/>
  <c r="BR7" i="4"/>
  <c r="BR8" i="4"/>
  <c r="BR9" i="4"/>
  <c r="BR10" i="4"/>
  <c r="BR11" i="4"/>
  <c r="BR12" i="4"/>
  <c r="BR13" i="4"/>
  <c r="BR14" i="4"/>
  <c r="BR16" i="4"/>
  <c r="BS5" i="4"/>
  <c r="BS6" i="4"/>
  <c r="BS7" i="4"/>
  <c r="BS8" i="4"/>
  <c r="BS9" i="4"/>
  <c r="BS10" i="4"/>
  <c r="BS11" i="4"/>
  <c r="BS12" i="4"/>
  <c r="BS13" i="4"/>
  <c r="BS14" i="4"/>
  <c r="BS16" i="4"/>
  <c r="BT5" i="4"/>
  <c r="BT6" i="4"/>
  <c r="BT7" i="4"/>
  <c r="BT8" i="4"/>
  <c r="BT9" i="4"/>
  <c r="BT10" i="4"/>
  <c r="BT11" i="4"/>
  <c r="BT12" i="4"/>
  <c r="BT13" i="4"/>
  <c r="BT14" i="4"/>
  <c r="BT16" i="4"/>
  <c r="BU5" i="4"/>
  <c r="BU6" i="4"/>
  <c r="BU7" i="4"/>
  <c r="BU8" i="4"/>
  <c r="BU9" i="4"/>
  <c r="BU10" i="4"/>
  <c r="BU11" i="4"/>
  <c r="BU12" i="4"/>
  <c r="BU13" i="4"/>
  <c r="BU14" i="4"/>
  <c r="BU16" i="4"/>
  <c r="BV5" i="4"/>
  <c r="BV6" i="4"/>
  <c r="BV7" i="4"/>
  <c r="BV8" i="4"/>
  <c r="BV9" i="4"/>
  <c r="BV10" i="4"/>
  <c r="BV11" i="4"/>
  <c r="BV12" i="4"/>
  <c r="BV13" i="4"/>
  <c r="BV14" i="4"/>
  <c r="BV16" i="4"/>
  <c r="BW5" i="4"/>
  <c r="BW6" i="4"/>
  <c r="BW7" i="4"/>
  <c r="BW8" i="4"/>
  <c r="BW9" i="4"/>
  <c r="BW10" i="4"/>
  <c r="BW11" i="4"/>
  <c r="BW12" i="4"/>
  <c r="BW13" i="4"/>
  <c r="BW14" i="4"/>
  <c r="BW16" i="4"/>
  <c r="BX5" i="4"/>
  <c r="BX6" i="4"/>
  <c r="BX7" i="4"/>
  <c r="BX8" i="4"/>
  <c r="BX9" i="4"/>
  <c r="BX10" i="4"/>
  <c r="BX11" i="4"/>
  <c r="BX12" i="4"/>
  <c r="BX13" i="4"/>
  <c r="BX14" i="4"/>
  <c r="BX16" i="4"/>
  <c r="BY5" i="4"/>
  <c r="BY6" i="4"/>
  <c r="BY7" i="4"/>
  <c r="BY8" i="4"/>
  <c r="BY9" i="4"/>
  <c r="BY10" i="4"/>
  <c r="BY11" i="4"/>
  <c r="BY12" i="4"/>
  <c r="BY13" i="4"/>
  <c r="BY14" i="4"/>
  <c r="BY16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D21" i="4"/>
  <c r="D22" i="4"/>
  <c r="D23" i="4"/>
  <c r="D24" i="4"/>
  <c r="D25" i="4"/>
  <c r="D26" i="4"/>
  <c r="D27" i="4"/>
  <c r="D28" i="4"/>
  <c r="D29" i="4"/>
  <c r="D30" i="4"/>
  <c r="D32" i="4"/>
  <c r="E21" i="4"/>
  <c r="E22" i="4"/>
  <c r="E23" i="4"/>
  <c r="E24" i="4"/>
  <c r="E25" i="4"/>
  <c r="E26" i="4"/>
  <c r="E27" i="4"/>
  <c r="E28" i="4"/>
  <c r="E29" i="4"/>
  <c r="E30" i="4"/>
  <c r="E32" i="4"/>
  <c r="F21" i="4"/>
  <c r="F22" i="4"/>
  <c r="F23" i="4"/>
  <c r="F24" i="4"/>
  <c r="F25" i="4"/>
  <c r="F26" i="4"/>
  <c r="F27" i="4"/>
  <c r="F28" i="4"/>
  <c r="F29" i="4"/>
  <c r="F30" i="4"/>
  <c r="F32" i="4"/>
  <c r="G21" i="4"/>
  <c r="G22" i="4"/>
  <c r="G23" i="4"/>
  <c r="G24" i="4"/>
  <c r="G25" i="4"/>
  <c r="G26" i="4"/>
  <c r="G27" i="4"/>
  <c r="G28" i="4"/>
  <c r="G29" i="4"/>
  <c r="G30" i="4"/>
  <c r="G32" i="4"/>
  <c r="H21" i="4"/>
  <c r="H22" i="4"/>
  <c r="H23" i="4"/>
  <c r="H24" i="4"/>
  <c r="H25" i="4"/>
  <c r="H26" i="4"/>
  <c r="H27" i="4"/>
  <c r="H28" i="4"/>
  <c r="H29" i="4"/>
  <c r="H30" i="4"/>
  <c r="H32" i="4"/>
  <c r="I21" i="4"/>
  <c r="I22" i="4"/>
  <c r="I23" i="4"/>
  <c r="I24" i="4"/>
  <c r="I25" i="4"/>
  <c r="I26" i="4"/>
  <c r="I27" i="4"/>
  <c r="I28" i="4"/>
  <c r="I29" i="4"/>
  <c r="I30" i="4"/>
  <c r="I32" i="4"/>
  <c r="J21" i="4"/>
  <c r="J22" i="4"/>
  <c r="J23" i="4"/>
  <c r="J24" i="4"/>
  <c r="J25" i="4"/>
  <c r="J26" i="4"/>
  <c r="J27" i="4"/>
  <c r="J28" i="4"/>
  <c r="J29" i="4"/>
  <c r="J30" i="4"/>
  <c r="J32" i="4"/>
  <c r="K21" i="4"/>
  <c r="K22" i="4"/>
  <c r="K23" i="4"/>
  <c r="K24" i="4"/>
  <c r="K25" i="4"/>
  <c r="K26" i="4"/>
  <c r="K27" i="4"/>
  <c r="K28" i="4"/>
  <c r="K29" i="4"/>
  <c r="K30" i="4"/>
  <c r="K32" i="4"/>
  <c r="L21" i="4"/>
  <c r="L22" i="4"/>
  <c r="L23" i="4"/>
  <c r="L24" i="4"/>
  <c r="L25" i="4"/>
  <c r="L26" i="4"/>
  <c r="L27" i="4"/>
  <c r="L28" i="4"/>
  <c r="L29" i="4"/>
  <c r="L30" i="4"/>
  <c r="L32" i="4"/>
  <c r="M21" i="4"/>
  <c r="M22" i="4"/>
  <c r="M23" i="4"/>
  <c r="M24" i="4"/>
  <c r="M25" i="4"/>
  <c r="M26" i="4"/>
  <c r="M27" i="4"/>
  <c r="M28" i="4"/>
  <c r="M29" i="4"/>
  <c r="M30" i="4"/>
  <c r="M32" i="4"/>
  <c r="N21" i="4"/>
  <c r="N22" i="4"/>
  <c r="N23" i="4"/>
  <c r="N24" i="4"/>
  <c r="N25" i="4"/>
  <c r="N26" i="4"/>
  <c r="N27" i="4"/>
  <c r="N28" i="4"/>
  <c r="N29" i="4"/>
  <c r="N30" i="4"/>
  <c r="N32" i="4"/>
  <c r="O21" i="4"/>
  <c r="O22" i="4"/>
  <c r="O23" i="4"/>
  <c r="O24" i="4"/>
  <c r="O25" i="4"/>
  <c r="O26" i="4"/>
  <c r="O27" i="4"/>
  <c r="O28" i="4"/>
  <c r="O29" i="4"/>
  <c r="O30" i="4"/>
  <c r="O32" i="4"/>
  <c r="P21" i="4"/>
  <c r="P22" i="4"/>
  <c r="P23" i="4"/>
  <c r="P24" i="4"/>
  <c r="P25" i="4"/>
  <c r="P26" i="4"/>
  <c r="P27" i="4"/>
  <c r="P28" i="4"/>
  <c r="P29" i="4"/>
  <c r="P30" i="4"/>
  <c r="P32" i="4"/>
  <c r="Q21" i="4"/>
  <c r="Q22" i="4"/>
  <c r="Q23" i="4"/>
  <c r="Q24" i="4"/>
  <c r="Q25" i="4"/>
  <c r="Q26" i="4"/>
  <c r="Q27" i="4"/>
  <c r="Q28" i="4"/>
  <c r="Q29" i="4"/>
  <c r="Q30" i="4"/>
  <c r="Q32" i="4"/>
  <c r="R21" i="4"/>
  <c r="R22" i="4"/>
  <c r="R23" i="4"/>
  <c r="R24" i="4"/>
  <c r="R25" i="4"/>
  <c r="R26" i="4"/>
  <c r="R27" i="4"/>
  <c r="R28" i="4"/>
  <c r="R29" i="4"/>
  <c r="R30" i="4"/>
  <c r="R32" i="4"/>
  <c r="S21" i="4"/>
  <c r="S22" i="4"/>
  <c r="S23" i="4"/>
  <c r="S24" i="4"/>
  <c r="S25" i="4"/>
  <c r="S26" i="4"/>
  <c r="S27" i="4"/>
  <c r="S28" i="4"/>
  <c r="S29" i="4"/>
  <c r="S30" i="4"/>
  <c r="S32" i="4"/>
  <c r="T21" i="4"/>
  <c r="T22" i="4"/>
  <c r="T23" i="4"/>
  <c r="T24" i="4"/>
  <c r="T25" i="4"/>
  <c r="T26" i="4"/>
  <c r="T27" i="4"/>
  <c r="T28" i="4"/>
  <c r="T29" i="4"/>
  <c r="T30" i="4"/>
  <c r="T32" i="4"/>
  <c r="U21" i="4"/>
  <c r="U22" i="4"/>
  <c r="U23" i="4"/>
  <c r="U24" i="4"/>
  <c r="U25" i="4"/>
  <c r="U26" i="4"/>
  <c r="U27" i="4"/>
  <c r="U28" i="4"/>
  <c r="U29" i="4"/>
  <c r="U30" i="4"/>
  <c r="U32" i="4"/>
  <c r="V21" i="4"/>
  <c r="V22" i="4"/>
  <c r="V23" i="4"/>
  <c r="V24" i="4"/>
  <c r="V25" i="4"/>
  <c r="V26" i="4"/>
  <c r="V27" i="4"/>
  <c r="V28" i="4"/>
  <c r="V29" i="4"/>
  <c r="V30" i="4"/>
  <c r="V32" i="4"/>
  <c r="W21" i="4"/>
  <c r="W22" i="4"/>
  <c r="W23" i="4"/>
  <c r="W24" i="4"/>
  <c r="W25" i="4"/>
  <c r="W26" i="4"/>
  <c r="W27" i="4"/>
  <c r="W28" i="4"/>
  <c r="W29" i="4"/>
  <c r="W30" i="4"/>
  <c r="W32" i="4"/>
  <c r="X21" i="4"/>
  <c r="X22" i="4"/>
  <c r="X23" i="4"/>
  <c r="X24" i="4"/>
  <c r="X25" i="4"/>
  <c r="X26" i="4"/>
  <c r="X27" i="4"/>
  <c r="X28" i="4"/>
  <c r="X29" i="4"/>
  <c r="X30" i="4"/>
  <c r="X32" i="4"/>
  <c r="Y21" i="4"/>
  <c r="Y22" i="4"/>
  <c r="Y23" i="4"/>
  <c r="Y24" i="4"/>
  <c r="Y25" i="4"/>
  <c r="Y26" i="4"/>
  <c r="Y27" i="4"/>
  <c r="Y28" i="4"/>
  <c r="Y29" i="4"/>
  <c r="Y30" i="4"/>
  <c r="Y32" i="4"/>
  <c r="Z21" i="4"/>
  <c r="Z22" i="4"/>
  <c r="Z23" i="4"/>
  <c r="Z24" i="4"/>
  <c r="Z25" i="4"/>
  <c r="Z26" i="4"/>
  <c r="Z27" i="4"/>
  <c r="Z28" i="4"/>
  <c r="Z29" i="4"/>
  <c r="Z30" i="4"/>
  <c r="Z32" i="4"/>
  <c r="AA21" i="4"/>
  <c r="AA22" i="4"/>
  <c r="AA23" i="4"/>
  <c r="AA24" i="4"/>
  <c r="AA25" i="4"/>
  <c r="AA26" i="4"/>
  <c r="AA27" i="4"/>
  <c r="AA28" i="4"/>
  <c r="AA29" i="4"/>
  <c r="AA30" i="4"/>
  <c r="AA32" i="4"/>
  <c r="AB21" i="4"/>
  <c r="AB22" i="4"/>
  <c r="AB23" i="4"/>
  <c r="AB24" i="4"/>
  <c r="AB25" i="4"/>
  <c r="AB26" i="4"/>
  <c r="AB27" i="4"/>
  <c r="AB28" i="4"/>
  <c r="AB29" i="4"/>
  <c r="AB30" i="4"/>
  <c r="AB32" i="4"/>
  <c r="AC21" i="4"/>
  <c r="AC22" i="4"/>
  <c r="AC23" i="4"/>
  <c r="AC24" i="4"/>
  <c r="AC25" i="4"/>
  <c r="AC26" i="4"/>
  <c r="AC27" i="4"/>
  <c r="AC28" i="4"/>
  <c r="AC29" i="4"/>
  <c r="AC30" i="4"/>
  <c r="AC32" i="4"/>
  <c r="AD21" i="4"/>
  <c r="AD22" i="4"/>
  <c r="AD23" i="4"/>
  <c r="AD24" i="4"/>
  <c r="AD25" i="4"/>
  <c r="AD26" i="4"/>
  <c r="AD27" i="4"/>
  <c r="AD28" i="4"/>
  <c r="AD29" i="4"/>
  <c r="AD30" i="4"/>
  <c r="AD32" i="4"/>
  <c r="AE21" i="4"/>
  <c r="AE22" i="4"/>
  <c r="AE23" i="4"/>
  <c r="AE24" i="4"/>
  <c r="AE25" i="4"/>
  <c r="AE26" i="4"/>
  <c r="AE27" i="4"/>
  <c r="AE28" i="4"/>
  <c r="AE29" i="4"/>
  <c r="AE30" i="4"/>
  <c r="AE32" i="4"/>
  <c r="AF21" i="4"/>
  <c r="AF22" i="4"/>
  <c r="AF23" i="4"/>
  <c r="AF24" i="4"/>
  <c r="AF25" i="4"/>
  <c r="AF26" i="4"/>
  <c r="AF27" i="4"/>
  <c r="AF28" i="4"/>
  <c r="AF29" i="4"/>
  <c r="AF30" i="4"/>
  <c r="AF32" i="4"/>
  <c r="AG21" i="4"/>
  <c r="AG22" i="4"/>
  <c r="AG23" i="4"/>
  <c r="AG24" i="4"/>
  <c r="AG25" i="4"/>
  <c r="AG26" i="4"/>
  <c r="AG27" i="4"/>
  <c r="AG28" i="4"/>
  <c r="AG29" i="4"/>
  <c r="AG30" i="4"/>
  <c r="AG32" i="4"/>
  <c r="AH21" i="4"/>
  <c r="AH22" i="4"/>
  <c r="AH23" i="4"/>
  <c r="AH24" i="4"/>
  <c r="AH25" i="4"/>
  <c r="AH26" i="4"/>
  <c r="AH27" i="4"/>
  <c r="AH28" i="4"/>
  <c r="AH29" i="4"/>
  <c r="AH30" i="4"/>
  <c r="AH32" i="4"/>
  <c r="AI21" i="4"/>
  <c r="AI22" i="4"/>
  <c r="AI23" i="4"/>
  <c r="AI24" i="4"/>
  <c r="AI25" i="4"/>
  <c r="AI26" i="4"/>
  <c r="AI27" i="4"/>
  <c r="AI28" i="4"/>
  <c r="AI29" i="4"/>
  <c r="AI30" i="4"/>
  <c r="AI32" i="4"/>
  <c r="AJ21" i="4"/>
  <c r="AJ22" i="4"/>
  <c r="AJ23" i="4"/>
  <c r="AJ24" i="4"/>
  <c r="AJ25" i="4"/>
  <c r="AJ26" i="4"/>
  <c r="AJ27" i="4"/>
  <c r="AJ28" i="4"/>
  <c r="AJ29" i="4"/>
  <c r="AJ30" i="4"/>
  <c r="AJ32" i="4"/>
  <c r="AK21" i="4"/>
  <c r="AK22" i="4"/>
  <c r="AK23" i="4"/>
  <c r="AK24" i="4"/>
  <c r="AK25" i="4"/>
  <c r="AK26" i="4"/>
  <c r="AK27" i="4"/>
  <c r="AK28" i="4"/>
  <c r="AK29" i="4"/>
  <c r="AK30" i="4"/>
  <c r="AK32" i="4"/>
  <c r="AL21" i="4"/>
  <c r="AL22" i="4"/>
  <c r="AL23" i="4"/>
  <c r="AL24" i="4"/>
  <c r="AL25" i="4"/>
  <c r="AL26" i="4"/>
  <c r="AL27" i="4"/>
  <c r="AL28" i="4"/>
  <c r="AL29" i="4"/>
  <c r="AL30" i="4"/>
  <c r="AL32" i="4"/>
  <c r="AM21" i="4"/>
  <c r="AM22" i="4"/>
  <c r="AM23" i="4"/>
  <c r="AM24" i="4"/>
  <c r="AM25" i="4"/>
  <c r="AM26" i="4"/>
  <c r="AM27" i="4"/>
  <c r="AM28" i="4"/>
  <c r="AM29" i="4"/>
  <c r="AM30" i="4"/>
  <c r="AM32" i="4"/>
  <c r="AN21" i="4"/>
  <c r="AN22" i="4"/>
  <c r="AN23" i="4"/>
  <c r="AN24" i="4"/>
  <c r="AN25" i="4"/>
  <c r="AN26" i="4"/>
  <c r="AN27" i="4"/>
  <c r="AN28" i="4"/>
  <c r="AN29" i="4"/>
  <c r="AN30" i="4"/>
  <c r="AN32" i="4"/>
  <c r="AO21" i="4"/>
  <c r="AO22" i="4"/>
  <c r="AO23" i="4"/>
  <c r="AO24" i="4"/>
  <c r="AO25" i="4"/>
  <c r="AO26" i="4"/>
  <c r="AO27" i="4"/>
  <c r="AO28" i="4"/>
  <c r="AO29" i="4"/>
  <c r="AO30" i="4"/>
  <c r="AO32" i="4"/>
  <c r="AP21" i="4"/>
  <c r="AP22" i="4"/>
  <c r="AP23" i="4"/>
  <c r="AP24" i="4"/>
  <c r="AP25" i="4"/>
  <c r="AP26" i="4"/>
  <c r="AP27" i="4"/>
  <c r="AP28" i="4"/>
  <c r="AP29" i="4"/>
  <c r="AP30" i="4"/>
  <c r="AP32" i="4"/>
  <c r="AQ21" i="4"/>
  <c r="AQ22" i="4"/>
  <c r="AQ23" i="4"/>
  <c r="AQ24" i="4"/>
  <c r="AQ25" i="4"/>
  <c r="AQ26" i="4"/>
  <c r="AQ27" i="4"/>
  <c r="AQ28" i="4"/>
  <c r="AQ29" i="4"/>
  <c r="AQ30" i="4"/>
  <c r="AQ32" i="4"/>
  <c r="AR21" i="4"/>
  <c r="AR22" i="4"/>
  <c r="AR23" i="4"/>
  <c r="AR24" i="4"/>
  <c r="AR25" i="4"/>
  <c r="AR26" i="4"/>
  <c r="AR27" i="4"/>
  <c r="AR28" i="4"/>
  <c r="AR29" i="4"/>
  <c r="AR30" i="4"/>
  <c r="AR32" i="4"/>
  <c r="AS21" i="4"/>
  <c r="AS22" i="4"/>
  <c r="AS23" i="4"/>
  <c r="AS24" i="4"/>
  <c r="AS25" i="4"/>
  <c r="AS26" i="4"/>
  <c r="AS27" i="4"/>
  <c r="AS28" i="4"/>
  <c r="AS29" i="4"/>
  <c r="AS30" i="4"/>
  <c r="AS32" i="4"/>
  <c r="AT21" i="4"/>
  <c r="AT22" i="4"/>
  <c r="AT23" i="4"/>
  <c r="AT24" i="4"/>
  <c r="AT25" i="4"/>
  <c r="AT26" i="4"/>
  <c r="AT27" i="4"/>
  <c r="AT28" i="4"/>
  <c r="AT29" i="4"/>
  <c r="AT30" i="4"/>
  <c r="AT32" i="4"/>
  <c r="AU21" i="4"/>
  <c r="AU22" i="4"/>
  <c r="AU23" i="4"/>
  <c r="AU24" i="4"/>
  <c r="AU25" i="4"/>
  <c r="AU26" i="4"/>
  <c r="AU27" i="4"/>
  <c r="AU28" i="4"/>
  <c r="AU29" i="4"/>
  <c r="AU30" i="4"/>
  <c r="AU32" i="4"/>
  <c r="AV21" i="4"/>
  <c r="AV22" i="4"/>
  <c r="AV23" i="4"/>
  <c r="AV24" i="4"/>
  <c r="AV25" i="4"/>
  <c r="AV26" i="4"/>
  <c r="AV27" i="4"/>
  <c r="AV28" i="4"/>
  <c r="AV29" i="4"/>
  <c r="AV30" i="4"/>
  <c r="AV32" i="4"/>
  <c r="AW21" i="4"/>
  <c r="AW22" i="4"/>
  <c r="AW23" i="4"/>
  <c r="AW24" i="4"/>
  <c r="AW25" i="4"/>
  <c r="AW26" i="4"/>
  <c r="AW27" i="4"/>
  <c r="AW28" i="4"/>
  <c r="AW29" i="4"/>
  <c r="AW30" i="4"/>
  <c r="AW32" i="4"/>
  <c r="AX21" i="4"/>
  <c r="AX22" i="4"/>
  <c r="AX23" i="4"/>
  <c r="AX24" i="4"/>
  <c r="AX25" i="4"/>
  <c r="AX26" i="4"/>
  <c r="AX27" i="4"/>
  <c r="AX28" i="4"/>
  <c r="AX29" i="4"/>
  <c r="AX30" i="4"/>
  <c r="AX32" i="4"/>
  <c r="AY21" i="4"/>
  <c r="AY22" i="4"/>
  <c r="AY23" i="4"/>
  <c r="AY24" i="4"/>
  <c r="AY25" i="4"/>
  <c r="AY26" i="4"/>
  <c r="AY27" i="4"/>
  <c r="AY28" i="4"/>
  <c r="AY29" i="4"/>
  <c r="AY30" i="4"/>
  <c r="AY32" i="4"/>
  <c r="AZ21" i="4"/>
  <c r="AZ22" i="4"/>
  <c r="AZ23" i="4"/>
  <c r="AZ24" i="4"/>
  <c r="AZ25" i="4"/>
  <c r="AZ26" i="4"/>
  <c r="AZ27" i="4"/>
  <c r="AZ28" i="4"/>
  <c r="AZ29" i="4"/>
  <c r="AZ30" i="4"/>
  <c r="AZ32" i="4"/>
  <c r="BA21" i="4"/>
  <c r="BA22" i="4"/>
  <c r="BA23" i="4"/>
  <c r="BA24" i="4"/>
  <c r="BA25" i="4"/>
  <c r="BA26" i="4"/>
  <c r="BA27" i="4"/>
  <c r="BA28" i="4"/>
  <c r="BA29" i="4"/>
  <c r="BA30" i="4"/>
  <c r="BA32" i="4"/>
  <c r="BB21" i="4"/>
  <c r="BB22" i="4"/>
  <c r="BB23" i="4"/>
  <c r="BB24" i="4"/>
  <c r="BB25" i="4"/>
  <c r="BB26" i="4"/>
  <c r="BB27" i="4"/>
  <c r="BB28" i="4"/>
  <c r="BB29" i="4"/>
  <c r="BB30" i="4"/>
  <c r="BB32" i="4"/>
  <c r="BC21" i="4"/>
  <c r="BC22" i="4"/>
  <c r="BC23" i="4"/>
  <c r="BC24" i="4"/>
  <c r="BC25" i="4"/>
  <c r="BC26" i="4"/>
  <c r="BC27" i="4"/>
  <c r="BC28" i="4"/>
  <c r="BC29" i="4"/>
  <c r="BC30" i="4"/>
  <c r="BC32" i="4"/>
  <c r="BD21" i="4"/>
  <c r="BD22" i="4"/>
  <c r="BD23" i="4"/>
  <c r="BD24" i="4"/>
  <c r="BD25" i="4"/>
  <c r="BD26" i="4"/>
  <c r="BD27" i="4"/>
  <c r="BD28" i="4"/>
  <c r="BD29" i="4"/>
  <c r="BD30" i="4"/>
  <c r="BD32" i="4"/>
  <c r="BE21" i="4"/>
  <c r="BE22" i="4"/>
  <c r="BE23" i="4"/>
  <c r="BE24" i="4"/>
  <c r="BE25" i="4"/>
  <c r="BE26" i="4"/>
  <c r="BE27" i="4"/>
  <c r="BE28" i="4"/>
  <c r="BE29" i="4"/>
  <c r="BE30" i="4"/>
  <c r="BE32" i="4"/>
  <c r="BF21" i="4"/>
  <c r="BF22" i="4"/>
  <c r="BF23" i="4"/>
  <c r="BF24" i="4"/>
  <c r="BF25" i="4"/>
  <c r="BF26" i="4"/>
  <c r="BF27" i="4"/>
  <c r="BF28" i="4"/>
  <c r="BF29" i="4"/>
  <c r="BF30" i="4"/>
  <c r="BF32" i="4"/>
  <c r="BG21" i="4"/>
  <c r="BG22" i="4"/>
  <c r="BG23" i="4"/>
  <c r="BG24" i="4"/>
  <c r="BG25" i="4"/>
  <c r="BG26" i="4"/>
  <c r="BG27" i="4"/>
  <c r="BG28" i="4"/>
  <c r="BG29" i="4"/>
  <c r="BG30" i="4"/>
  <c r="BG32" i="4"/>
  <c r="BH21" i="4"/>
  <c r="BH22" i="4"/>
  <c r="BH23" i="4"/>
  <c r="BH24" i="4"/>
  <c r="BH25" i="4"/>
  <c r="BH26" i="4"/>
  <c r="BH27" i="4"/>
  <c r="BH28" i="4"/>
  <c r="BH29" i="4"/>
  <c r="BH30" i="4"/>
  <c r="BH32" i="4"/>
  <c r="BI21" i="4"/>
  <c r="BI22" i="4"/>
  <c r="BI23" i="4"/>
  <c r="BI24" i="4"/>
  <c r="BI25" i="4"/>
  <c r="BI26" i="4"/>
  <c r="BI27" i="4"/>
  <c r="BI28" i="4"/>
  <c r="BI29" i="4"/>
  <c r="BI30" i="4"/>
  <c r="BI32" i="4"/>
  <c r="BJ21" i="4"/>
  <c r="BJ22" i="4"/>
  <c r="BJ23" i="4"/>
  <c r="BJ24" i="4"/>
  <c r="BJ25" i="4"/>
  <c r="BJ26" i="4"/>
  <c r="BJ27" i="4"/>
  <c r="BJ28" i="4"/>
  <c r="BJ29" i="4"/>
  <c r="BJ30" i="4"/>
  <c r="BJ32" i="4"/>
  <c r="BK21" i="4"/>
  <c r="BK22" i="4"/>
  <c r="BK23" i="4"/>
  <c r="BK24" i="4"/>
  <c r="BK25" i="4"/>
  <c r="BK26" i="4"/>
  <c r="BK27" i="4"/>
  <c r="BK28" i="4"/>
  <c r="BK29" i="4"/>
  <c r="BK30" i="4"/>
  <c r="BK32" i="4"/>
  <c r="BL21" i="4"/>
  <c r="BL22" i="4"/>
  <c r="BL23" i="4"/>
  <c r="BL24" i="4"/>
  <c r="BL25" i="4"/>
  <c r="BL26" i="4"/>
  <c r="BL27" i="4"/>
  <c r="BL28" i="4"/>
  <c r="BL29" i="4"/>
  <c r="BL30" i="4"/>
  <c r="BL32" i="4"/>
  <c r="BM21" i="4"/>
  <c r="BM22" i="4"/>
  <c r="BM23" i="4"/>
  <c r="BM24" i="4"/>
  <c r="BM25" i="4"/>
  <c r="BM26" i="4"/>
  <c r="BM27" i="4"/>
  <c r="BM28" i="4"/>
  <c r="BM29" i="4"/>
  <c r="BM30" i="4"/>
  <c r="BM32" i="4"/>
  <c r="BN21" i="4"/>
  <c r="BN22" i="4"/>
  <c r="BN23" i="4"/>
  <c r="BN24" i="4"/>
  <c r="BN25" i="4"/>
  <c r="BN26" i="4"/>
  <c r="BN27" i="4"/>
  <c r="BN28" i="4"/>
  <c r="BN29" i="4"/>
  <c r="BN30" i="4"/>
  <c r="BN32" i="4"/>
  <c r="BO21" i="4"/>
  <c r="BO22" i="4"/>
  <c r="BO23" i="4"/>
  <c r="BO24" i="4"/>
  <c r="BO25" i="4"/>
  <c r="BO26" i="4"/>
  <c r="BO27" i="4"/>
  <c r="BO28" i="4"/>
  <c r="BO29" i="4"/>
  <c r="BO30" i="4"/>
  <c r="BO32" i="4"/>
  <c r="BP21" i="4"/>
  <c r="BP22" i="4"/>
  <c r="BP23" i="4"/>
  <c r="BP24" i="4"/>
  <c r="BP25" i="4"/>
  <c r="BP26" i="4"/>
  <c r="BP27" i="4"/>
  <c r="BP28" i="4"/>
  <c r="BP29" i="4"/>
  <c r="BP30" i="4"/>
  <c r="BP32" i="4"/>
  <c r="BQ21" i="4"/>
  <c r="BQ22" i="4"/>
  <c r="BQ23" i="4"/>
  <c r="BQ24" i="4"/>
  <c r="BQ25" i="4"/>
  <c r="BQ26" i="4"/>
  <c r="BQ27" i="4"/>
  <c r="BQ28" i="4"/>
  <c r="BQ29" i="4"/>
  <c r="BQ30" i="4"/>
  <c r="BQ32" i="4"/>
  <c r="BR21" i="4"/>
  <c r="BR22" i="4"/>
  <c r="BR23" i="4"/>
  <c r="BR24" i="4"/>
  <c r="BR25" i="4"/>
  <c r="BR26" i="4"/>
  <c r="BR27" i="4"/>
  <c r="BR28" i="4"/>
  <c r="BR29" i="4"/>
  <c r="BR30" i="4"/>
  <c r="BR32" i="4"/>
  <c r="BS21" i="4"/>
  <c r="BS22" i="4"/>
  <c r="BS23" i="4"/>
  <c r="BS24" i="4"/>
  <c r="BS25" i="4"/>
  <c r="BS26" i="4"/>
  <c r="BS27" i="4"/>
  <c r="BS28" i="4"/>
  <c r="BS29" i="4"/>
  <c r="BS30" i="4"/>
  <c r="BS32" i="4"/>
  <c r="BT21" i="4"/>
  <c r="BT22" i="4"/>
  <c r="BT23" i="4"/>
  <c r="BT24" i="4"/>
  <c r="BT25" i="4"/>
  <c r="BT26" i="4"/>
  <c r="BT27" i="4"/>
  <c r="BT28" i="4"/>
  <c r="BT29" i="4"/>
  <c r="BT30" i="4"/>
  <c r="BT32" i="4"/>
  <c r="BU21" i="4"/>
  <c r="BU22" i="4"/>
  <c r="BU23" i="4"/>
  <c r="BU24" i="4"/>
  <c r="BU25" i="4"/>
  <c r="BU26" i="4"/>
  <c r="BU27" i="4"/>
  <c r="BU28" i="4"/>
  <c r="BU29" i="4"/>
  <c r="BU30" i="4"/>
  <c r="BU32" i="4"/>
  <c r="BV21" i="4"/>
  <c r="BV22" i="4"/>
  <c r="BV23" i="4"/>
  <c r="BV24" i="4"/>
  <c r="BV25" i="4"/>
  <c r="BV26" i="4"/>
  <c r="BV27" i="4"/>
  <c r="BV28" i="4"/>
  <c r="BV29" i="4"/>
  <c r="BV30" i="4"/>
  <c r="BV32" i="4"/>
  <c r="BZ32" i="4"/>
  <c r="CA32" i="4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3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3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3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3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3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3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3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3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3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3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3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3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3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3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3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3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3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3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3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3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3" i="3"/>
  <c r="C42" i="3"/>
  <c r="S20" i="3"/>
  <c r="T20" i="3"/>
  <c r="U20" i="3"/>
  <c r="V20" i="3"/>
  <c r="W20" i="3"/>
  <c r="X20" i="3"/>
  <c r="Y20" i="3"/>
  <c r="Q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C20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1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1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1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1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1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1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1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1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1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1" i="3"/>
  <c r="D29" i="14"/>
  <c r="E29" i="14"/>
  <c r="F29" i="14"/>
  <c r="G29" i="14"/>
  <c r="H29" i="14"/>
  <c r="I29" i="14"/>
  <c r="J29" i="14"/>
  <c r="K29" i="14"/>
  <c r="L29" i="14"/>
  <c r="D20" i="14"/>
  <c r="D21" i="14"/>
  <c r="D22" i="14"/>
  <c r="D23" i="14"/>
  <c r="D24" i="14"/>
  <c r="D25" i="14"/>
  <c r="D26" i="14"/>
  <c r="D27" i="14"/>
  <c r="D28" i="14"/>
  <c r="D30" i="14"/>
  <c r="E20" i="14"/>
  <c r="E21" i="14"/>
  <c r="E22" i="14"/>
  <c r="E23" i="14"/>
  <c r="E24" i="14"/>
  <c r="E25" i="14"/>
  <c r="E26" i="14"/>
  <c r="E27" i="14"/>
  <c r="E28" i="14"/>
  <c r="E30" i="14"/>
  <c r="F20" i="14"/>
  <c r="F21" i="14"/>
  <c r="F22" i="14"/>
  <c r="F23" i="14"/>
  <c r="F24" i="14"/>
  <c r="F25" i="14"/>
  <c r="F26" i="14"/>
  <c r="F27" i="14"/>
  <c r="F28" i="14"/>
  <c r="F30" i="14"/>
  <c r="G20" i="14"/>
  <c r="G21" i="14"/>
  <c r="G22" i="14"/>
  <c r="G23" i="14"/>
  <c r="G24" i="14"/>
  <c r="G25" i="14"/>
  <c r="G26" i="14"/>
  <c r="G27" i="14"/>
  <c r="G28" i="14"/>
  <c r="G30" i="14"/>
  <c r="H20" i="14"/>
  <c r="H21" i="14"/>
  <c r="H22" i="14"/>
  <c r="H23" i="14"/>
  <c r="H24" i="14"/>
  <c r="H25" i="14"/>
  <c r="H26" i="14"/>
  <c r="H27" i="14"/>
  <c r="H28" i="14"/>
  <c r="H30" i="14"/>
  <c r="I20" i="14"/>
  <c r="I21" i="14"/>
  <c r="I22" i="14"/>
  <c r="I23" i="14"/>
  <c r="I24" i="14"/>
  <c r="I25" i="14"/>
  <c r="I26" i="14"/>
  <c r="I27" i="14"/>
  <c r="I28" i="14"/>
  <c r="I30" i="14"/>
  <c r="J20" i="14"/>
  <c r="J21" i="14"/>
  <c r="J22" i="14"/>
  <c r="J23" i="14"/>
  <c r="J24" i="14"/>
  <c r="J25" i="14"/>
  <c r="J26" i="14"/>
  <c r="J27" i="14"/>
  <c r="J28" i="14"/>
  <c r="J30" i="14"/>
  <c r="K20" i="14"/>
  <c r="K21" i="14"/>
  <c r="K22" i="14"/>
  <c r="K23" i="14"/>
  <c r="K24" i="14"/>
  <c r="K25" i="14"/>
  <c r="K26" i="14"/>
  <c r="K27" i="14"/>
  <c r="K28" i="14"/>
  <c r="K30" i="14"/>
  <c r="L20" i="14"/>
  <c r="L21" i="14"/>
  <c r="L22" i="14"/>
  <c r="L23" i="14"/>
  <c r="L24" i="14"/>
  <c r="L25" i="14"/>
  <c r="L26" i="14"/>
  <c r="L27" i="14"/>
  <c r="L28" i="14"/>
  <c r="L30" i="14"/>
  <c r="C20" i="14"/>
  <c r="C21" i="14"/>
  <c r="C22" i="14"/>
  <c r="C23" i="14"/>
  <c r="C24" i="14"/>
  <c r="C25" i="14"/>
  <c r="C26" i="14"/>
  <c r="C27" i="14"/>
  <c r="C28" i="14"/>
  <c r="C30" i="14"/>
  <c r="C29" i="14"/>
  <c r="D14" i="14"/>
  <c r="E14" i="14"/>
  <c r="F14" i="14"/>
  <c r="G14" i="14"/>
  <c r="H14" i="14"/>
  <c r="I14" i="14"/>
  <c r="J14" i="14"/>
  <c r="K14" i="14"/>
  <c r="D5" i="14"/>
  <c r="D6" i="14"/>
  <c r="D7" i="14"/>
  <c r="D8" i="14"/>
  <c r="D9" i="14"/>
  <c r="D10" i="14"/>
  <c r="D11" i="14"/>
  <c r="D12" i="14"/>
  <c r="D13" i="14"/>
  <c r="D15" i="14"/>
  <c r="E5" i="14"/>
  <c r="E6" i="14"/>
  <c r="E7" i="14"/>
  <c r="E8" i="14"/>
  <c r="E9" i="14"/>
  <c r="E10" i="14"/>
  <c r="E11" i="14"/>
  <c r="E12" i="14"/>
  <c r="E13" i="14"/>
  <c r="E15" i="14"/>
  <c r="F5" i="14"/>
  <c r="F6" i="14"/>
  <c r="F7" i="14"/>
  <c r="F8" i="14"/>
  <c r="F9" i="14"/>
  <c r="F10" i="14"/>
  <c r="F11" i="14"/>
  <c r="F12" i="14"/>
  <c r="F13" i="14"/>
  <c r="F15" i="14"/>
  <c r="G5" i="14"/>
  <c r="G6" i="14"/>
  <c r="G7" i="14"/>
  <c r="G8" i="14"/>
  <c r="G9" i="14"/>
  <c r="G10" i="14"/>
  <c r="G11" i="14"/>
  <c r="G12" i="14"/>
  <c r="G13" i="14"/>
  <c r="G15" i="14"/>
  <c r="H5" i="14"/>
  <c r="H6" i="14"/>
  <c r="H7" i="14"/>
  <c r="H8" i="14"/>
  <c r="H9" i="14"/>
  <c r="H10" i="14"/>
  <c r="H11" i="14"/>
  <c r="H12" i="14"/>
  <c r="H13" i="14"/>
  <c r="H15" i="14"/>
  <c r="I5" i="14"/>
  <c r="I6" i="14"/>
  <c r="I7" i="14"/>
  <c r="I8" i="14"/>
  <c r="I9" i="14"/>
  <c r="I10" i="14"/>
  <c r="I11" i="14"/>
  <c r="I12" i="14"/>
  <c r="I13" i="14"/>
  <c r="I15" i="14"/>
  <c r="J5" i="14"/>
  <c r="J6" i="14"/>
  <c r="J7" i="14"/>
  <c r="J8" i="14"/>
  <c r="J9" i="14"/>
  <c r="J10" i="14"/>
  <c r="J11" i="14"/>
  <c r="J12" i="14"/>
  <c r="J13" i="14"/>
  <c r="J15" i="14"/>
  <c r="K5" i="14"/>
  <c r="K6" i="14"/>
  <c r="K7" i="14"/>
  <c r="K8" i="14"/>
  <c r="K9" i="14"/>
  <c r="K10" i="14"/>
  <c r="K11" i="14"/>
  <c r="K12" i="14"/>
  <c r="K13" i="14"/>
  <c r="K15" i="14"/>
  <c r="C14" i="14"/>
  <c r="C5" i="14"/>
  <c r="C6" i="14"/>
  <c r="C7" i="14"/>
  <c r="C8" i="14"/>
  <c r="C9" i="14"/>
  <c r="C10" i="14"/>
  <c r="C11" i="14"/>
  <c r="C12" i="14"/>
  <c r="C13" i="14"/>
  <c r="C15" i="14"/>
  <c r="B5" i="14"/>
  <c r="B6" i="14"/>
  <c r="B7" i="14"/>
  <c r="B8" i="14"/>
  <c r="B9" i="14"/>
  <c r="B10" i="14"/>
  <c r="B11" i="14"/>
  <c r="B12" i="14"/>
  <c r="B13" i="14"/>
  <c r="B15" i="14"/>
  <c r="B20" i="14"/>
  <c r="B21" i="14"/>
  <c r="B22" i="14"/>
  <c r="B23" i="14"/>
  <c r="B24" i="14"/>
  <c r="B25" i="14"/>
  <c r="B26" i="14"/>
  <c r="B27" i="14"/>
  <c r="B28" i="14"/>
  <c r="H23" i="11"/>
  <c r="H24" i="11"/>
  <c r="H25" i="11"/>
  <c r="H26" i="11"/>
  <c r="H27" i="11"/>
  <c r="H28" i="11"/>
  <c r="H29" i="11"/>
  <c r="H30" i="11"/>
  <c r="H31" i="11"/>
  <c r="H32" i="11"/>
  <c r="G23" i="11"/>
  <c r="G24" i="11"/>
  <c r="G25" i="11"/>
  <c r="G26" i="11"/>
  <c r="G27" i="11"/>
  <c r="G28" i="11"/>
  <c r="G29" i="11"/>
  <c r="G30" i="11"/>
  <c r="G31" i="11"/>
  <c r="G32" i="11"/>
  <c r="H33" i="11"/>
  <c r="I23" i="11"/>
  <c r="I24" i="11"/>
  <c r="I25" i="11"/>
  <c r="I26" i="11"/>
  <c r="I27" i="11"/>
  <c r="I28" i="11"/>
  <c r="I29" i="11"/>
  <c r="I30" i="11"/>
  <c r="I31" i="11"/>
  <c r="I32" i="11"/>
  <c r="I33" i="11"/>
  <c r="J23" i="11"/>
  <c r="J24" i="11"/>
  <c r="J25" i="11"/>
  <c r="J26" i="11"/>
  <c r="J27" i="11"/>
  <c r="J28" i="11"/>
  <c r="J29" i="11"/>
  <c r="J30" i="11"/>
  <c r="J31" i="11"/>
  <c r="J32" i="11"/>
  <c r="J33" i="11"/>
  <c r="K23" i="11"/>
  <c r="K24" i="11"/>
  <c r="K25" i="11"/>
  <c r="K26" i="11"/>
  <c r="K27" i="11"/>
  <c r="K28" i="11"/>
  <c r="K29" i="11"/>
  <c r="K30" i="11"/>
  <c r="K31" i="11"/>
  <c r="K32" i="11"/>
  <c r="K33" i="11"/>
  <c r="L23" i="11"/>
  <c r="L24" i="11"/>
  <c r="L25" i="11"/>
  <c r="L26" i="11"/>
  <c r="L27" i="11"/>
  <c r="L28" i="11"/>
  <c r="L29" i="11"/>
  <c r="L30" i="11"/>
  <c r="L31" i="11"/>
  <c r="L32" i="11"/>
  <c r="L33" i="11"/>
  <c r="M23" i="11"/>
  <c r="M24" i="11"/>
  <c r="M25" i="11"/>
  <c r="M26" i="11"/>
  <c r="M27" i="11"/>
  <c r="M28" i="11"/>
  <c r="M29" i="11"/>
  <c r="M30" i="11"/>
  <c r="M31" i="11"/>
  <c r="M32" i="11"/>
  <c r="M33" i="11"/>
  <c r="N23" i="11"/>
  <c r="N24" i="11"/>
  <c r="N25" i="11"/>
  <c r="N26" i="11"/>
  <c r="N27" i="11"/>
  <c r="N28" i="11"/>
  <c r="N29" i="11"/>
  <c r="N30" i="11"/>
  <c r="N31" i="11"/>
  <c r="N32" i="11"/>
  <c r="N33" i="11"/>
  <c r="O23" i="11"/>
  <c r="O24" i="11"/>
  <c r="O25" i="11"/>
  <c r="O26" i="11"/>
  <c r="O27" i="11"/>
  <c r="O28" i="11"/>
  <c r="O29" i="11"/>
  <c r="O30" i="11"/>
  <c r="O31" i="11"/>
  <c r="O32" i="11"/>
  <c r="O33" i="11"/>
  <c r="P23" i="11"/>
  <c r="P24" i="11"/>
  <c r="P25" i="11"/>
  <c r="P26" i="11"/>
  <c r="P27" i="11"/>
  <c r="P28" i="11"/>
  <c r="P29" i="11"/>
  <c r="P30" i="11"/>
  <c r="P31" i="11"/>
  <c r="P32" i="11"/>
  <c r="P33" i="11"/>
  <c r="Q23" i="11"/>
  <c r="Q24" i="11"/>
  <c r="Q25" i="11"/>
  <c r="Q26" i="11"/>
  <c r="Q27" i="11"/>
  <c r="Q28" i="11"/>
  <c r="Q29" i="11"/>
  <c r="Q30" i="11"/>
  <c r="Q31" i="11"/>
  <c r="Q32" i="11"/>
  <c r="Q33" i="11"/>
  <c r="R23" i="11"/>
  <c r="R24" i="11"/>
  <c r="R25" i="11"/>
  <c r="R26" i="11"/>
  <c r="R27" i="11"/>
  <c r="R28" i="11"/>
  <c r="R29" i="11"/>
  <c r="R30" i="11"/>
  <c r="R31" i="11"/>
  <c r="R32" i="11"/>
  <c r="R33" i="11"/>
  <c r="S23" i="11"/>
  <c r="S24" i="11"/>
  <c r="S25" i="11"/>
  <c r="S26" i="11"/>
  <c r="S27" i="11"/>
  <c r="S28" i="11"/>
  <c r="S29" i="11"/>
  <c r="S30" i="11"/>
  <c r="S31" i="11"/>
  <c r="S32" i="11"/>
  <c r="S33" i="11"/>
  <c r="T23" i="11"/>
  <c r="T24" i="11"/>
  <c r="T25" i="11"/>
  <c r="T26" i="11"/>
  <c r="T27" i="11"/>
  <c r="T28" i="11"/>
  <c r="T29" i="11"/>
  <c r="T30" i="11"/>
  <c r="T31" i="11"/>
  <c r="T32" i="11"/>
  <c r="T33" i="11"/>
  <c r="U23" i="11"/>
  <c r="U24" i="11"/>
  <c r="U25" i="11"/>
  <c r="U26" i="11"/>
  <c r="U27" i="11"/>
  <c r="U28" i="11"/>
  <c r="U29" i="11"/>
  <c r="U30" i="11"/>
  <c r="U31" i="11"/>
  <c r="U32" i="11"/>
  <c r="U33" i="11"/>
  <c r="V23" i="11"/>
  <c r="V24" i="11"/>
  <c r="V25" i="11"/>
  <c r="V26" i="11"/>
  <c r="V27" i="11"/>
  <c r="V28" i="11"/>
  <c r="V29" i="11"/>
  <c r="V30" i="11"/>
  <c r="V31" i="11"/>
  <c r="V32" i="11"/>
  <c r="V33" i="11"/>
  <c r="W23" i="11"/>
  <c r="W24" i="11"/>
  <c r="W25" i="11"/>
  <c r="W26" i="11"/>
  <c r="W27" i="11"/>
  <c r="W28" i="11"/>
  <c r="W29" i="11"/>
  <c r="W30" i="11"/>
  <c r="W31" i="11"/>
  <c r="W32" i="11"/>
  <c r="W33" i="11"/>
  <c r="X23" i="11"/>
  <c r="X24" i="11"/>
  <c r="X25" i="11"/>
  <c r="X26" i="11"/>
  <c r="X27" i="11"/>
  <c r="X28" i="11"/>
  <c r="X29" i="11"/>
  <c r="X30" i="11"/>
  <c r="X31" i="11"/>
  <c r="X32" i="11"/>
  <c r="X33" i="11"/>
  <c r="Y23" i="11"/>
  <c r="Y24" i="11"/>
  <c r="Y25" i="11"/>
  <c r="Y26" i="11"/>
  <c r="Y27" i="11"/>
  <c r="Y28" i="11"/>
  <c r="Y29" i="11"/>
  <c r="Y30" i="11"/>
  <c r="Y31" i="11"/>
  <c r="Y32" i="11"/>
  <c r="Y33" i="11"/>
  <c r="Z23" i="11"/>
  <c r="Z24" i="11"/>
  <c r="Z25" i="11"/>
  <c r="Z26" i="11"/>
  <c r="Z27" i="11"/>
  <c r="Z28" i="11"/>
  <c r="Z29" i="11"/>
  <c r="Z30" i="11"/>
  <c r="Z31" i="11"/>
  <c r="Z32" i="11"/>
  <c r="Z33" i="11"/>
  <c r="M5" i="11"/>
  <c r="M6" i="11"/>
  <c r="M7" i="11"/>
  <c r="M8" i="11"/>
  <c r="M9" i="11"/>
  <c r="M10" i="11"/>
  <c r="M11" i="11"/>
  <c r="M12" i="11"/>
  <c r="M13" i="11"/>
  <c r="M14" i="11"/>
  <c r="L5" i="11"/>
  <c r="L6" i="11"/>
  <c r="L7" i="11"/>
  <c r="L8" i="11"/>
  <c r="L9" i="11"/>
  <c r="L10" i="11"/>
  <c r="L11" i="11"/>
  <c r="L12" i="11"/>
  <c r="L13" i="11"/>
  <c r="L14" i="11"/>
  <c r="M16" i="11"/>
  <c r="N5" i="11"/>
  <c r="N6" i="11"/>
  <c r="N7" i="11"/>
  <c r="N8" i="11"/>
  <c r="N9" i="11"/>
  <c r="N10" i="11"/>
  <c r="N11" i="11"/>
  <c r="N12" i="11"/>
  <c r="N13" i="11"/>
  <c r="N14" i="11"/>
  <c r="N16" i="11"/>
  <c r="O5" i="11"/>
  <c r="O6" i="11"/>
  <c r="O7" i="11"/>
  <c r="O8" i="11"/>
  <c r="O9" i="11"/>
  <c r="O10" i="11"/>
  <c r="O11" i="11"/>
  <c r="O12" i="11"/>
  <c r="O13" i="11"/>
  <c r="O14" i="11"/>
  <c r="O16" i="11"/>
  <c r="P5" i="11"/>
  <c r="P6" i="11"/>
  <c r="P7" i="11"/>
  <c r="P8" i="11"/>
  <c r="P9" i="11"/>
  <c r="P10" i="11"/>
  <c r="P11" i="11"/>
  <c r="P12" i="11"/>
  <c r="P13" i="11"/>
  <c r="P14" i="11"/>
  <c r="P16" i="11"/>
  <c r="Q5" i="11"/>
  <c r="Q6" i="11"/>
  <c r="Q7" i="11"/>
  <c r="Q8" i="11"/>
  <c r="Q9" i="11"/>
  <c r="Q10" i="11"/>
  <c r="Q11" i="11"/>
  <c r="Q12" i="11"/>
  <c r="Q13" i="11"/>
  <c r="Q14" i="11"/>
  <c r="Q16" i="11"/>
  <c r="R5" i="11"/>
  <c r="R6" i="11"/>
  <c r="R7" i="11"/>
  <c r="R8" i="11"/>
  <c r="R9" i="11"/>
  <c r="R10" i="11"/>
  <c r="R11" i="11"/>
  <c r="R12" i="11"/>
  <c r="R13" i="11"/>
  <c r="R14" i="11"/>
  <c r="R16" i="11"/>
  <c r="S5" i="11"/>
  <c r="S6" i="11"/>
  <c r="S7" i="11"/>
  <c r="S8" i="11"/>
  <c r="S9" i="11"/>
  <c r="S10" i="11"/>
  <c r="S11" i="11"/>
  <c r="S12" i="11"/>
  <c r="S13" i="11"/>
  <c r="S14" i="11"/>
  <c r="S16" i="11"/>
  <c r="T5" i="11"/>
  <c r="T6" i="11"/>
  <c r="T7" i="11"/>
  <c r="T8" i="11"/>
  <c r="T9" i="11"/>
  <c r="T10" i="11"/>
  <c r="T11" i="11"/>
  <c r="T12" i="11"/>
  <c r="T13" i="11"/>
  <c r="T14" i="11"/>
  <c r="T16" i="11"/>
  <c r="U5" i="11"/>
  <c r="U6" i="11"/>
  <c r="U7" i="11"/>
  <c r="U8" i="11"/>
  <c r="U9" i="11"/>
  <c r="U10" i="11"/>
  <c r="U11" i="11"/>
  <c r="U12" i="11"/>
  <c r="U13" i="11"/>
  <c r="U14" i="11"/>
  <c r="U16" i="11"/>
  <c r="V5" i="11"/>
  <c r="V6" i="11"/>
  <c r="V7" i="11"/>
  <c r="V8" i="11"/>
  <c r="V9" i="11"/>
  <c r="V10" i="11"/>
  <c r="V11" i="11"/>
  <c r="V12" i="11"/>
  <c r="V13" i="11"/>
  <c r="V14" i="11"/>
  <c r="V16" i="11"/>
  <c r="W5" i="11"/>
  <c r="W6" i="11"/>
  <c r="W7" i="11"/>
  <c r="W8" i="11"/>
  <c r="W9" i="11"/>
  <c r="W10" i="11"/>
  <c r="W11" i="11"/>
  <c r="W12" i="11"/>
  <c r="W13" i="11"/>
  <c r="W14" i="11"/>
  <c r="W16" i="11"/>
  <c r="X5" i="11"/>
  <c r="X6" i="11"/>
  <c r="X7" i="11"/>
  <c r="X8" i="11"/>
  <c r="X9" i="11"/>
  <c r="X10" i="11"/>
  <c r="X11" i="11"/>
  <c r="X12" i="11"/>
  <c r="X13" i="11"/>
  <c r="X14" i="11"/>
  <c r="X16" i="11"/>
  <c r="Y5" i="11"/>
  <c r="Y6" i="11"/>
  <c r="Y7" i="11"/>
  <c r="Y8" i="11"/>
  <c r="Y9" i="11"/>
  <c r="Y10" i="11"/>
  <c r="Y11" i="11"/>
  <c r="Y12" i="11"/>
  <c r="Y13" i="11"/>
  <c r="Y14" i="11"/>
  <c r="Y16" i="11"/>
  <c r="E5" i="11"/>
  <c r="E6" i="11"/>
  <c r="E7" i="11"/>
  <c r="E8" i="11"/>
  <c r="E9" i="11"/>
  <c r="E10" i="11"/>
  <c r="E11" i="11"/>
  <c r="E12" i="11"/>
  <c r="E13" i="11"/>
  <c r="E14" i="11"/>
  <c r="E15" i="11"/>
  <c r="F5" i="11"/>
  <c r="F6" i="11"/>
  <c r="F7" i="11"/>
  <c r="F8" i="11"/>
  <c r="F9" i="11"/>
  <c r="F10" i="11"/>
  <c r="F11" i="11"/>
  <c r="F12" i="11"/>
  <c r="F13" i="11"/>
  <c r="F14" i="11"/>
  <c r="F15" i="11"/>
  <c r="G5" i="11"/>
  <c r="G6" i="11"/>
  <c r="G7" i="11"/>
  <c r="G8" i="11"/>
  <c r="G9" i="11"/>
  <c r="G10" i="11"/>
  <c r="G11" i="11"/>
  <c r="G12" i="11"/>
  <c r="G13" i="11"/>
  <c r="G14" i="11"/>
  <c r="G15" i="11"/>
  <c r="H5" i="11"/>
  <c r="H6" i="11"/>
  <c r="H7" i="11"/>
  <c r="H8" i="11"/>
  <c r="H9" i="11"/>
  <c r="H10" i="11"/>
  <c r="H11" i="11"/>
  <c r="H12" i="11"/>
  <c r="H13" i="11"/>
  <c r="H14" i="11"/>
  <c r="H15" i="11"/>
  <c r="I5" i="11"/>
  <c r="I6" i="11"/>
  <c r="I7" i="11"/>
  <c r="I8" i="11"/>
  <c r="I9" i="11"/>
  <c r="I10" i="11"/>
  <c r="I11" i="11"/>
  <c r="I12" i="11"/>
  <c r="I13" i="11"/>
  <c r="I14" i="11"/>
  <c r="I15" i="11"/>
  <c r="J5" i="11"/>
  <c r="J6" i="11"/>
  <c r="J7" i="11"/>
  <c r="J8" i="11"/>
  <c r="J9" i="11"/>
  <c r="J10" i="11"/>
  <c r="J11" i="11"/>
  <c r="J12" i="11"/>
  <c r="J13" i="11"/>
  <c r="J14" i="11"/>
  <c r="J15" i="11"/>
  <c r="K5" i="11"/>
  <c r="K6" i="11"/>
  <c r="K7" i="11"/>
  <c r="K8" i="11"/>
  <c r="K9" i="11"/>
  <c r="K10" i="11"/>
  <c r="K11" i="11"/>
  <c r="K12" i="11"/>
  <c r="K13" i="11"/>
  <c r="K14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D5" i="11"/>
  <c r="D6" i="11"/>
  <c r="D7" i="11"/>
  <c r="D8" i="11"/>
  <c r="D9" i="11"/>
  <c r="D10" i="11"/>
  <c r="D11" i="11"/>
  <c r="D12" i="11"/>
  <c r="D13" i="11"/>
  <c r="D14" i="11"/>
  <c r="E16" i="11"/>
  <c r="F16" i="11"/>
  <c r="G16" i="11"/>
  <c r="H16" i="11"/>
  <c r="I16" i="11"/>
  <c r="J16" i="11"/>
  <c r="K16" i="11"/>
  <c r="L16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23" i="11"/>
  <c r="F24" i="11"/>
  <c r="F25" i="11"/>
  <c r="F26" i="11"/>
  <c r="F27" i="11"/>
  <c r="F28" i="11"/>
  <c r="F29" i="11"/>
  <c r="F30" i="11"/>
  <c r="F31" i="11"/>
  <c r="F32" i="11"/>
  <c r="F34" i="11"/>
  <c r="E23" i="11"/>
  <c r="E24" i="11"/>
  <c r="E25" i="11"/>
  <c r="E26" i="11"/>
  <c r="E27" i="11"/>
  <c r="E28" i="11"/>
  <c r="E29" i="11"/>
  <c r="E30" i="11"/>
  <c r="E31" i="11"/>
  <c r="E32" i="11"/>
  <c r="E34" i="11"/>
  <c r="D23" i="11"/>
  <c r="D24" i="11"/>
  <c r="D25" i="11"/>
  <c r="D26" i="11"/>
  <c r="D27" i="11"/>
  <c r="D28" i="11"/>
  <c r="D29" i="11"/>
  <c r="D30" i="11"/>
  <c r="D31" i="11"/>
  <c r="D32" i="11"/>
  <c r="D34" i="11"/>
  <c r="C23" i="11"/>
  <c r="C24" i="11"/>
  <c r="C25" i="11"/>
  <c r="C26" i="11"/>
  <c r="C27" i="11"/>
  <c r="C28" i="11"/>
  <c r="C29" i="11"/>
  <c r="C30" i="11"/>
  <c r="C31" i="11"/>
  <c r="C32" i="11"/>
  <c r="C34" i="11"/>
  <c r="B27" i="11"/>
  <c r="B28" i="11"/>
  <c r="B29" i="11"/>
  <c r="B30" i="11"/>
  <c r="B31" i="11"/>
  <c r="B32" i="11"/>
  <c r="B34" i="11"/>
  <c r="G33" i="11"/>
  <c r="F33" i="11"/>
  <c r="E33" i="11"/>
  <c r="D33" i="11"/>
  <c r="C33" i="11"/>
  <c r="B33" i="11"/>
  <c r="C5" i="11"/>
  <c r="C6" i="11"/>
  <c r="C7" i="11"/>
  <c r="C8" i="11"/>
  <c r="C9" i="11"/>
  <c r="C10" i="11"/>
  <c r="C11" i="11"/>
  <c r="C12" i="11"/>
  <c r="C13" i="11"/>
  <c r="C14" i="11"/>
  <c r="D16" i="11"/>
  <c r="B5" i="11"/>
  <c r="B6" i="11"/>
  <c r="B7" i="11"/>
  <c r="B8" i="11"/>
  <c r="B9" i="11"/>
  <c r="B10" i="11"/>
  <c r="B11" i="11"/>
  <c r="B12" i="11"/>
  <c r="B13" i="11"/>
  <c r="B14" i="11"/>
  <c r="C16" i="11"/>
  <c r="D15" i="11"/>
  <c r="C15" i="11"/>
  <c r="B15" i="11"/>
  <c r="B17" i="10"/>
  <c r="B18" i="10"/>
  <c r="B19" i="10"/>
  <c r="B20" i="10"/>
  <c r="B21" i="10"/>
  <c r="C16" i="10"/>
  <c r="C17" i="10"/>
  <c r="C18" i="10"/>
  <c r="C19" i="10"/>
  <c r="C20" i="10"/>
  <c r="C21" i="10"/>
  <c r="D16" i="10"/>
  <c r="E16" i="10"/>
  <c r="E17" i="10"/>
  <c r="E18" i="10"/>
  <c r="E19" i="10"/>
  <c r="E20" i="10"/>
  <c r="E21" i="10"/>
  <c r="F16" i="10"/>
  <c r="F17" i="10"/>
  <c r="F18" i="10"/>
  <c r="F19" i="10"/>
  <c r="F20" i="10"/>
  <c r="F21" i="10"/>
  <c r="G16" i="10"/>
  <c r="G17" i="10"/>
  <c r="G18" i="10"/>
  <c r="G19" i="10"/>
  <c r="G20" i="10"/>
  <c r="G21" i="10"/>
  <c r="H16" i="10"/>
  <c r="H17" i="10"/>
  <c r="H18" i="10"/>
  <c r="H19" i="10"/>
  <c r="H20" i="10"/>
  <c r="H21" i="10"/>
  <c r="I16" i="10"/>
  <c r="I17" i="10"/>
  <c r="I18" i="10"/>
  <c r="I19" i="10"/>
  <c r="I20" i="10"/>
  <c r="I21" i="10"/>
  <c r="J16" i="10"/>
  <c r="J17" i="10"/>
  <c r="J18" i="10"/>
  <c r="J19" i="10"/>
  <c r="J20" i="10"/>
  <c r="J21" i="10"/>
  <c r="K16" i="10"/>
  <c r="K17" i="10"/>
  <c r="K18" i="10"/>
  <c r="K19" i="10"/>
  <c r="K20" i="10"/>
  <c r="K21" i="10"/>
  <c r="D17" i="10"/>
  <c r="D18" i="10"/>
  <c r="D19" i="10"/>
  <c r="D20" i="10"/>
  <c r="D21" i="10"/>
  <c r="D22" i="10"/>
  <c r="E22" i="10"/>
  <c r="F22" i="10"/>
  <c r="G22" i="10"/>
  <c r="H22" i="10"/>
  <c r="I22" i="10"/>
  <c r="J22" i="10"/>
  <c r="K22" i="10"/>
  <c r="C22" i="10"/>
  <c r="C4" i="10"/>
  <c r="D4" i="10"/>
  <c r="E4" i="10"/>
  <c r="F4" i="10"/>
  <c r="G4" i="10"/>
  <c r="G5" i="10"/>
  <c r="G6" i="10"/>
  <c r="G7" i="10"/>
  <c r="G8" i="10"/>
  <c r="G9" i="10"/>
  <c r="H4" i="10"/>
  <c r="H5" i="10"/>
  <c r="H6" i="10"/>
  <c r="H7" i="10"/>
  <c r="H8" i="10"/>
  <c r="H9" i="10"/>
  <c r="I4" i="10"/>
  <c r="I5" i="10"/>
  <c r="I6" i="10"/>
  <c r="I7" i="10"/>
  <c r="I8" i="10"/>
  <c r="I9" i="10"/>
  <c r="J4" i="10"/>
  <c r="J5" i="10"/>
  <c r="J6" i="10"/>
  <c r="J7" i="10"/>
  <c r="J8" i="10"/>
  <c r="J9" i="10"/>
  <c r="D5" i="10"/>
  <c r="D6" i="10"/>
  <c r="D7" i="10"/>
  <c r="D8" i="10"/>
  <c r="C5" i="10"/>
  <c r="C6" i="10"/>
  <c r="C7" i="10"/>
  <c r="C8" i="10"/>
  <c r="D10" i="10"/>
  <c r="E5" i="10"/>
  <c r="E6" i="10"/>
  <c r="E7" i="10"/>
  <c r="E8" i="10"/>
  <c r="E10" i="10"/>
  <c r="F5" i="10"/>
  <c r="F6" i="10"/>
  <c r="F7" i="10"/>
  <c r="F8" i="10"/>
  <c r="F10" i="10"/>
  <c r="G10" i="10"/>
  <c r="H10" i="10"/>
  <c r="I10" i="10"/>
  <c r="J10" i="10"/>
  <c r="B5" i="10"/>
  <c r="B6" i="10"/>
  <c r="B7" i="10"/>
  <c r="B8" i="10"/>
  <c r="C10" i="10"/>
  <c r="B10" i="10"/>
  <c r="F9" i="10"/>
  <c r="E9" i="10"/>
  <c r="D9" i="10"/>
  <c r="C9" i="10"/>
  <c r="B9" i="10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E15" i="1"/>
  <c r="D15" i="1"/>
  <c r="D4" i="1"/>
  <c r="D5" i="1"/>
  <c r="D6" i="1"/>
  <c r="C4" i="1"/>
  <c r="C5" i="1"/>
  <c r="E4" i="1"/>
  <c r="E5" i="1"/>
  <c r="F4" i="1"/>
  <c r="F5" i="1"/>
  <c r="F7" i="1"/>
  <c r="G4" i="1"/>
  <c r="G5" i="1"/>
  <c r="G6" i="1"/>
  <c r="G7" i="1"/>
  <c r="H4" i="1"/>
  <c r="H5" i="1"/>
  <c r="I4" i="1"/>
  <c r="I5" i="1"/>
  <c r="J4" i="1"/>
  <c r="J5" i="1"/>
  <c r="J7" i="1"/>
  <c r="K4" i="1"/>
  <c r="K5" i="1"/>
  <c r="K6" i="1"/>
  <c r="K7" i="1"/>
  <c r="L4" i="1"/>
  <c r="L5" i="1"/>
  <c r="M4" i="1"/>
  <c r="M5" i="1"/>
  <c r="N4" i="1"/>
  <c r="N5" i="1"/>
  <c r="N7" i="1"/>
  <c r="O4" i="1"/>
  <c r="O5" i="1"/>
  <c r="P7" i="1"/>
  <c r="O7" i="1"/>
  <c r="P4" i="1"/>
  <c r="P5" i="1"/>
  <c r="Q4" i="1"/>
  <c r="Q5" i="1"/>
  <c r="R4" i="1"/>
  <c r="R5" i="1"/>
  <c r="R7" i="1"/>
  <c r="S4" i="1"/>
  <c r="S5" i="1"/>
  <c r="S6" i="1"/>
  <c r="S7" i="1"/>
  <c r="T4" i="1"/>
  <c r="T5" i="1"/>
  <c r="U4" i="1"/>
  <c r="U5" i="1"/>
  <c r="V4" i="1"/>
  <c r="V5" i="1"/>
  <c r="V7" i="1"/>
  <c r="W4" i="1"/>
  <c r="W5" i="1"/>
  <c r="W6" i="1"/>
  <c r="W7" i="1"/>
  <c r="X4" i="1"/>
  <c r="X5" i="1"/>
  <c r="Y4" i="1"/>
  <c r="Y5" i="1"/>
  <c r="Z4" i="1"/>
  <c r="Z5" i="1"/>
  <c r="Z7" i="1"/>
  <c r="AA4" i="1"/>
  <c r="AA5" i="1"/>
  <c r="AA6" i="1"/>
  <c r="AB4" i="1"/>
  <c r="AB5" i="1"/>
  <c r="AC4" i="1"/>
  <c r="AC5" i="1"/>
  <c r="AD4" i="1"/>
  <c r="AD5" i="1"/>
  <c r="AE4" i="1"/>
  <c r="AE5" i="1"/>
  <c r="AE6" i="1"/>
  <c r="AE7" i="1"/>
  <c r="B4" i="1"/>
  <c r="B5" i="1"/>
  <c r="T6" i="1"/>
  <c r="V6" i="1"/>
  <c r="X6" i="1"/>
  <c r="AB6" i="1"/>
  <c r="AD6" i="1"/>
  <c r="AA16" i="8"/>
  <c r="AA17" i="8"/>
  <c r="AA18" i="8"/>
  <c r="AA19" i="8"/>
  <c r="AA20" i="8"/>
  <c r="Z16" i="8"/>
  <c r="Z17" i="8"/>
  <c r="Z18" i="8"/>
  <c r="Z19" i="8"/>
  <c r="Z20" i="8"/>
  <c r="Y16" i="8"/>
  <c r="Y17" i="8"/>
  <c r="Y18" i="8"/>
  <c r="Y19" i="8"/>
  <c r="Y20" i="8"/>
  <c r="X16" i="8"/>
  <c r="X17" i="8"/>
  <c r="X18" i="8"/>
  <c r="X19" i="8"/>
  <c r="X20" i="8"/>
  <c r="W16" i="8"/>
  <c r="W17" i="8"/>
  <c r="W18" i="8"/>
  <c r="W19" i="8"/>
  <c r="W20" i="8"/>
  <c r="V16" i="8"/>
  <c r="V17" i="8"/>
  <c r="V18" i="8"/>
  <c r="V19" i="8"/>
  <c r="V20" i="8"/>
  <c r="U16" i="8"/>
  <c r="U17" i="8"/>
  <c r="U18" i="8"/>
  <c r="U19" i="8"/>
  <c r="U20" i="8"/>
  <c r="T16" i="8"/>
  <c r="T17" i="8"/>
  <c r="T18" i="8"/>
  <c r="T19" i="8"/>
  <c r="T20" i="8"/>
  <c r="P16" i="8"/>
  <c r="P17" i="8"/>
  <c r="P18" i="8"/>
  <c r="P19" i="8"/>
  <c r="P20" i="8"/>
  <c r="O16" i="8"/>
  <c r="O17" i="8"/>
  <c r="O18" i="8"/>
  <c r="O19" i="8"/>
  <c r="O20" i="8"/>
  <c r="N16" i="8"/>
  <c r="N17" i="8"/>
  <c r="N18" i="8"/>
  <c r="N19" i="8"/>
  <c r="N20" i="8"/>
  <c r="M16" i="8"/>
  <c r="M17" i="8"/>
  <c r="M18" i="8"/>
  <c r="M19" i="8"/>
  <c r="M20" i="8"/>
  <c r="L16" i="8"/>
  <c r="L17" i="8"/>
  <c r="L18" i="8"/>
  <c r="L19" i="8"/>
  <c r="L20" i="8"/>
  <c r="K16" i="8"/>
  <c r="K17" i="8"/>
  <c r="K18" i="8"/>
  <c r="K19" i="8"/>
  <c r="K20" i="8"/>
  <c r="J16" i="8"/>
  <c r="J17" i="8"/>
  <c r="J18" i="8"/>
  <c r="J19" i="8"/>
  <c r="J20" i="8"/>
  <c r="I16" i="8"/>
  <c r="I17" i="8"/>
  <c r="I18" i="8"/>
  <c r="I19" i="8"/>
  <c r="I20" i="8"/>
  <c r="H16" i="8"/>
  <c r="H17" i="8"/>
  <c r="H18" i="8"/>
  <c r="H19" i="8"/>
  <c r="H20" i="8"/>
  <c r="G16" i="8"/>
  <c r="G17" i="8"/>
  <c r="G18" i="8"/>
  <c r="G19" i="8"/>
  <c r="G20" i="8"/>
  <c r="F16" i="8"/>
  <c r="F17" i="8"/>
  <c r="F18" i="8"/>
  <c r="F19" i="8"/>
  <c r="F20" i="8"/>
  <c r="E16" i="8"/>
  <c r="E17" i="8"/>
  <c r="E18" i="8"/>
  <c r="E19" i="8"/>
  <c r="E20" i="8"/>
  <c r="D16" i="8"/>
  <c r="D17" i="8"/>
  <c r="D18" i="8"/>
  <c r="D19" i="8"/>
  <c r="D20" i="8"/>
  <c r="C16" i="8"/>
  <c r="C17" i="8"/>
  <c r="C18" i="8"/>
  <c r="C19" i="8"/>
  <c r="C20" i="8"/>
  <c r="B16" i="8"/>
  <c r="B17" i="8"/>
  <c r="B18" i="8"/>
  <c r="B19" i="8"/>
  <c r="B20" i="8"/>
  <c r="S16" i="8"/>
  <c r="S17" i="8"/>
  <c r="S18" i="8"/>
  <c r="S19" i="8"/>
  <c r="S20" i="8"/>
  <c r="R16" i="8"/>
  <c r="R17" i="8"/>
  <c r="R18" i="8"/>
  <c r="R19" i="8"/>
  <c r="R20" i="8"/>
  <c r="Q16" i="8"/>
  <c r="Q17" i="8"/>
  <c r="Q18" i="8"/>
  <c r="Q19" i="8"/>
  <c r="Q20" i="8"/>
  <c r="AA5" i="8"/>
  <c r="AA6" i="8"/>
  <c r="AA7" i="8"/>
  <c r="AA8" i="8"/>
  <c r="AA9" i="8"/>
  <c r="Z5" i="8"/>
  <c r="Z6" i="8"/>
  <c r="Z7" i="8"/>
  <c r="Z8" i="8"/>
  <c r="Z9" i="8"/>
  <c r="Y5" i="8"/>
  <c r="Y6" i="8"/>
  <c r="Y7" i="8"/>
  <c r="Y8" i="8"/>
  <c r="Y9" i="8"/>
  <c r="X5" i="8"/>
  <c r="X6" i="8"/>
  <c r="X7" i="8"/>
  <c r="X8" i="8"/>
  <c r="X9" i="8"/>
  <c r="W5" i="8"/>
  <c r="W6" i="8"/>
  <c r="W7" i="8"/>
  <c r="W8" i="8"/>
  <c r="W9" i="8"/>
  <c r="V5" i="8"/>
  <c r="V6" i="8"/>
  <c r="V7" i="8"/>
  <c r="V8" i="8"/>
  <c r="V9" i="8"/>
  <c r="U5" i="8"/>
  <c r="U6" i="8"/>
  <c r="U7" i="8"/>
  <c r="U8" i="8"/>
  <c r="U9" i="8"/>
  <c r="T5" i="8"/>
  <c r="T6" i="8"/>
  <c r="T7" i="8"/>
  <c r="T8" i="8"/>
  <c r="T9" i="8"/>
  <c r="R5" i="8"/>
  <c r="R6" i="8"/>
  <c r="R7" i="8"/>
  <c r="R8" i="8"/>
  <c r="R9" i="8"/>
  <c r="Q5" i="8"/>
  <c r="Q6" i="8"/>
  <c r="Q7" i="8"/>
  <c r="Q8" i="8"/>
  <c r="Q9" i="8"/>
  <c r="P5" i="8"/>
  <c r="P6" i="8"/>
  <c r="P7" i="8"/>
  <c r="P8" i="8"/>
  <c r="P9" i="8"/>
  <c r="O5" i="8"/>
  <c r="O6" i="8"/>
  <c r="O7" i="8"/>
  <c r="O8" i="8"/>
  <c r="O9" i="8"/>
  <c r="N5" i="8"/>
  <c r="N6" i="8"/>
  <c r="N7" i="8"/>
  <c r="N8" i="8"/>
  <c r="N9" i="8"/>
  <c r="M5" i="8"/>
  <c r="M6" i="8"/>
  <c r="M7" i="8"/>
  <c r="M8" i="8"/>
  <c r="M9" i="8"/>
  <c r="L5" i="8"/>
  <c r="L6" i="8"/>
  <c r="L7" i="8"/>
  <c r="L8" i="8"/>
  <c r="L9" i="8"/>
  <c r="K5" i="8"/>
  <c r="K6" i="8"/>
  <c r="K7" i="8"/>
  <c r="K8" i="8"/>
  <c r="K9" i="8"/>
  <c r="J5" i="8"/>
  <c r="J6" i="8"/>
  <c r="J7" i="8"/>
  <c r="J8" i="8"/>
  <c r="J9" i="8"/>
  <c r="I5" i="8"/>
  <c r="I6" i="8"/>
  <c r="I7" i="8"/>
  <c r="I8" i="8"/>
  <c r="I9" i="8"/>
  <c r="H5" i="8"/>
  <c r="H6" i="8"/>
  <c r="H7" i="8"/>
  <c r="H8" i="8"/>
  <c r="H9" i="8"/>
  <c r="G5" i="8"/>
  <c r="G6" i="8"/>
  <c r="G7" i="8"/>
  <c r="G8" i="8"/>
  <c r="G9" i="8"/>
  <c r="F5" i="8"/>
  <c r="F6" i="8"/>
  <c r="F7" i="8"/>
  <c r="F8" i="8"/>
  <c r="F9" i="8"/>
  <c r="E5" i="8"/>
  <c r="E6" i="8"/>
  <c r="E7" i="8"/>
  <c r="E8" i="8"/>
  <c r="E9" i="8"/>
  <c r="D5" i="8"/>
  <c r="D6" i="8"/>
  <c r="D7" i="8"/>
  <c r="D8" i="8"/>
  <c r="D9" i="8"/>
  <c r="C5" i="8"/>
  <c r="C6" i="8"/>
  <c r="C7" i="8"/>
  <c r="C8" i="8"/>
  <c r="C9" i="8"/>
  <c r="B5" i="8"/>
  <c r="B6" i="8"/>
  <c r="B7" i="8"/>
  <c r="B8" i="8"/>
  <c r="B9" i="8"/>
  <c r="S5" i="8"/>
  <c r="S6" i="8"/>
  <c r="S7" i="8"/>
  <c r="S8" i="8"/>
  <c r="S9" i="8"/>
  <c r="B23" i="7"/>
  <c r="B24" i="7"/>
  <c r="B25" i="7"/>
  <c r="B26" i="7"/>
  <c r="B27" i="7"/>
  <c r="B28" i="7"/>
  <c r="B29" i="7"/>
  <c r="B30" i="7"/>
  <c r="B31" i="7"/>
  <c r="B32" i="7"/>
  <c r="B33" i="7"/>
  <c r="B35" i="7"/>
  <c r="C34" i="7"/>
  <c r="B6" i="7"/>
  <c r="B7" i="7"/>
  <c r="B8" i="7"/>
  <c r="B9" i="7"/>
  <c r="B10" i="7"/>
  <c r="B11" i="7"/>
  <c r="B12" i="7"/>
  <c r="B13" i="7"/>
  <c r="B14" i="7"/>
  <c r="B15" i="7"/>
  <c r="B16" i="7"/>
  <c r="B18" i="7"/>
  <c r="C17" i="7"/>
  <c r="C16" i="6"/>
  <c r="C17" i="6"/>
  <c r="C18" i="6"/>
  <c r="C19" i="6"/>
  <c r="C21" i="6"/>
  <c r="C20" i="6"/>
  <c r="B16" i="6"/>
  <c r="B17" i="6"/>
  <c r="B18" i="6"/>
  <c r="B19" i="6"/>
  <c r="C11" i="6"/>
  <c r="B6" i="6"/>
  <c r="B7" i="6"/>
  <c r="B8" i="6"/>
  <c r="B9" i="6"/>
  <c r="B11" i="6"/>
  <c r="C10" i="6"/>
  <c r="B10" i="6"/>
  <c r="BC18" i="5"/>
  <c r="BC19" i="5"/>
  <c r="BC20" i="5"/>
  <c r="BC21" i="5"/>
  <c r="BC22" i="5"/>
  <c r="BC23" i="5"/>
  <c r="BC24" i="5"/>
  <c r="BB18" i="5"/>
  <c r="BB19" i="5"/>
  <c r="BB20" i="5"/>
  <c r="BB21" i="5"/>
  <c r="BB22" i="5"/>
  <c r="BB23" i="5"/>
  <c r="BB24" i="5"/>
  <c r="BA18" i="5"/>
  <c r="BA19" i="5"/>
  <c r="BA20" i="5"/>
  <c r="BA21" i="5"/>
  <c r="BA22" i="5"/>
  <c r="BA23" i="5"/>
  <c r="BA24" i="5"/>
  <c r="AZ18" i="5"/>
  <c r="AZ19" i="5"/>
  <c r="AZ20" i="5"/>
  <c r="AZ21" i="5"/>
  <c r="AZ22" i="5"/>
  <c r="AZ23" i="5"/>
  <c r="AZ24" i="5"/>
  <c r="AY18" i="5"/>
  <c r="AY19" i="5"/>
  <c r="AY20" i="5"/>
  <c r="AY21" i="5"/>
  <c r="AY22" i="5"/>
  <c r="AY23" i="5"/>
  <c r="AY24" i="5"/>
  <c r="AX18" i="5"/>
  <c r="AX19" i="5"/>
  <c r="AX20" i="5"/>
  <c r="AX21" i="5"/>
  <c r="AX22" i="5"/>
  <c r="AX23" i="5"/>
  <c r="AX24" i="5"/>
  <c r="AW18" i="5"/>
  <c r="AW19" i="5"/>
  <c r="AW20" i="5"/>
  <c r="AW21" i="5"/>
  <c r="AW22" i="5"/>
  <c r="AW23" i="5"/>
  <c r="AW24" i="5"/>
  <c r="AW26" i="5"/>
  <c r="AV18" i="5"/>
  <c r="AV19" i="5"/>
  <c r="AV20" i="5"/>
  <c r="AV21" i="5"/>
  <c r="AV22" i="5"/>
  <c r="AV23" i="5"/>
  <c r="AV24" i="5"/>
  <c r="AU18" i="5"/>
  <c r="AU19" i="5"/>
  <c r="AU20" i="5"/>
  <c r="AU21" i="5"/>
  <c r="AU22" i="5"/>
  <c r="AU23" i="5"/>
  <c r="AU24" i="5"/>
  <c r="AT18" i="5"/>
  <c r="AT19" i="5"/>
  <c r="AT20" i="5"/>
  <c r="AT21" i="5"/>
  <c r="AT22" i="5"/>
  <c r="AT23" i="5"/>
  <c r="AT24" i="5"/>
  <c r="AS18" i="5"/>
  <c r="AS19" i="5"/>
  <c r="AS20" i="5"/>
  <c r="AS21" i="5"/>
  <c r="AS22" i="5"/>
  <c r="AS23" i="5"/>
  <c r="AS24" i="5"/>
  <c r="AR18" i="5"/>
  <c r="AR19" i="5"/>
  <c r="AR20" i="5"/>
  <c r="AR21" i="5"/>
  <c r="AR22" i="5"/>
  <c r="AR23" i="5"/>
  <c r="AR24" i="5"/>
  <c r="AQ18" i="5"/>
  <c r="AQ19" i="5"/>
  <c r="AQ20" i="5"/>
  <c r="AQ21" i="5"/>
  <c r="AQ22" i="5"/>
  <c r="AQ23" i="5"/>
  <c r="AQ24" i="5"/>
  <c r="AP18" i="5"/>
  <c r="AP19" i="5"/>
  <c r="AP20" i="5"/>
  <c r="AP21" i="5"/>
  <c r="AP22" i="5"/>
  <c r="AP23" i="5"/>
  <c r="AP24" i="5"/>
  <c r="AO18" i="5"/>
  <c r="AO19" i="5"/>
  <c r="AO20" i="5"/>
  <c r="AO21" i="5"/>
  <c r="AO22" i="5"/>
  <c r="AO23" i="5"/>
  <c r="AO24" i="5"/>
  <c r="AN18" i="5"/>
  <c r="AN19" i="5"/>
  <c r="AN20" i="5"/>
  <c r="AN21" i="5"/>
  <c r="AN22" i="5"/>
  <c r="AN23" i="5"/>
  <c r="AN24" i="5"/>
  <c r="AM18" i="5"/>
  <c r="AM19" i="5"/>
  <c r="AM20" i="5"/>
  <c r="AM21" i="5"/>
  <c r="AM22" i="5"/>
  <c r="AM23" i="5"/>
  <c r="AM24" i="5"/>
  <c r="AL18" i="5"/>
  <c r="AL19" i="5"/>
  <c r="AL20" i="5"/>
  <c r="AL21" i="5"/>
  <c r="AL22" i="5"/>
  <c r="AL23" i="5"/>
  <c r="AL24" i="5"/>
  <c r="AK18" i="5"/>
  <c r="AK19" i="5"/>
  <c r="AK20" i="5"/>
  <c r="AK21" i="5"/>
  <c r="AK22" i="5"/>
  <c r="AK23" i="5"/>
  <c r="AK24" i="5"/>
  <c r="AJ18" i="5"/>
  <c r="AJ19" i="5"/>
  <c r="AJ20" i="5"/>
  <c r="AJ21" i="5"/>
  <c r="AJ22" i="5"/>
  <c r="AJ23" i="5"/>
  <c r="AJ24" i="5"/>
  <c r="AI18" i="5"/>
  <c r="AI19" i="5"/>
  <c r="AI20" i="5"/>
  <c r="AI21" i="5"/>
  <c r="AI22" i="5"/>
  <c r="AI23" i="5"/>
  <c r="AI24" i="5"/>
  <c r="AH18" i="5"/>
  <c r="AH19" i="5"/>
  <c r="AH20" i="5"/>
  <c r="AH21" i="5"/>
  <c r="AH22" i="5"/>
  <c r="AH23" i="5"/>
  <c r="AH24" i="5"/>
  <c r="AG18" i="5"/>
  <c r="AG19" i="5"/>
  <c r="AG20" i="5"/>
  <c r="AG21" i="5"/>
  <c r="AG22" i="5"/>
  <c r="AG23" i="5"/>
  <c r="AG24" i="5"/>
  <c r="AF18" i="5"/>
  <c r="AF19" i="5"/>
  <c r="AF20" i="5"/>
  <c r="AF21" i="5"/>
  <c r="AF22" i="5"/>
  <c r="AF23" i="5"/>
  <c r="AF24" i="5"/>
  <c r="AE18" i="5"/>
  <c r="AE19" i="5"/>
  <c r="AE20" i="5"/>
  <c r="AE21" i="5"/>
  <c r="AE22" i="5"/>
  <c r="AE23" i="5"/>
  <c r="AE24" i="5"/>
  <c r="AD18" i="5"/>
  <c r="AD19" i="5"/>
  <c r="AD20" i="5"/>
  <c r="AD21" i="5"/>
  <c r="AD22" i="5"/>
  <c r="AD23" i="5"/>
  <c r="AD24" i="5"/>
  <c r="AC18" i="5"/>
  <c r="AC19" i="5"/>
  <c r="AC20" i="5"/>
  <c r="AC21" i="5"/>
  <c r="AC22" i="5"/>
  <c r="AC23" i="5"/>
  <c r="AC24" i="5"/>
  <c r="AB18" i="5"/>
  <c r="AB19" i="5"/>
  <c r="AB20" i="5"/>
  <c r="AB21" i="5"/>
  <c r="AB22" i="5"/>
  <c r="AB23" i="5"/>
  <c r="AB24" i="5"/>
  <c r="AA18" i="5"/>
  <c r="AA19" i="5"/>
  <c r="AA20" i="5"/>
  <c r="AA21" i="5"/>
  <c r="AA22" i="5"/>
  <c r="AA23" i="5"/>
  <c r="AA24" i="5"/>
  <c r="Z18" i="5"/>
  <c r="Z19" i="5"/>
  <c r="Z20" i="5"/>
  <c r="Z21" i="5"/>
  <c r="Z22" i="5"/>
  <c r="Z23" i="5"/>
  <c r="Z24" i="5"/>
  <c r="Y18" i="5"/>
  <c r="Y19" i="5"/>
  <c r="Y20" i="5"/>
  <c r="Y21" i="5"/>
  <c r="Y22" i="5"/>
  <c r="Y23" i="5"/>
  <c r="Y24" i="5"/>
  <c r="X18" i="5"/>
  <c r="X19" i="5"/>
  <c r="X20" i="5"/>
  <c r="X21" i="5"/>
  <c r="X22" i="5"/>
  <c r="X23" i="5"/>
  <c r="X24" i="5"/>
  <c r="W18" i="5"/>
  <c r="W19" i="5"/>
  <c r="W20" i="5"/>
  <c r="W21" i="5"/>
  <c r="W22" i="5"/>
  <c r="W23" i="5"/>
  <c r="W24" i="5"/>
  <c r="V18" i="5"/>
  <c r="V19" i="5"/>
  <c r="V20" i="5"/>
  <c r="V21" i="5"/>
  <c r="V22" i="5"/>
  <c r="V23" i="5"/>
  <c r="V24" i="5"/>
  <c r="U18" i="5"/>
  <c r="U19" i="5"/>
  <c r="U20" i="5"/>
  <c r="U21" i="5"/>
  <c r="U22" i="5"/>
  <c r="U23" i="5"/>
  <c r="U24" i="5"/>
  <c r="T18" i="5"/>
  <c r="T19" i="5"/>
  <c r="T20" i="5"/>
  <c r="T21" i="5"/>
  <c r="T22" i="5"/>
  <c r="T23" i="5"/>
  <c r="T24" i="5"/>
  <c r="S18" i="5"/>
  <c r="S19" i="5"/>
  <c r="S20" i="5"/>
  <c r="S21" i="5"/>
  <c r="S22" i="5"/>
  <c r="S23" i="5"/>
  <c r="S24" i="5"/>
  <c r="R18" i="5"/>
  <c r="R19" i="5"/>
  <c r="R20" i="5"/>
  <c r="R21" i="5"/>
  <c r="R22" i="5"/>
  <c r="R23" i="5"/>
  <c r="R24" i="5"/>
  <c r="Q18" i="5"/>
  <c r="Q19" i="5"/>
  <c r="Q20" i="5"/>
  <c r="Q21" i="5"/>
  <c r="Q22" i="5"/>
  <c r="Q23" i="5"/>
  <c r="Q24" i="5"/>
  <c r="P18" i="5"/>
  <c r="P19" i="5"/>
  <c r="P20" i="5"/>
  <c r="P21" i="5"/>
  <c r="P22" i="5"/>
  <c r="P23" i="5"/>
  <c r="P24" i="5"/>
  <c r="O18" i="5"/>
  <c r="O19" i="5"/>
  <c r="O20" i="5"/>
  <c r="O21" i="5"/>
  <c r="O22" i="5"/>
  <c r="O23" i="5"/>
  <c r="O24" i="5"/>
  <c r="N18" i="5"/>
  <c r="N19" i="5"/>
  <c r="N20" i="5"/>
  <c r="N21" i="5"/>
  <c r="N22" i="5"/>
  <c r="N23" i="5"/>
  <c r="N24" i="5"/>
  <c r="M18" i="5"/>
  <c r="M19" i="5"/>
  <c r="M20" i="5"/>
  <c r="M21" i="5"/>
  <c r="M22" i="5"/>
  <c r="M23" i="5"/>
  <c r="M24" i="5"/>
  <c r="L18" i="5"/>
  <c r="L19" i="5"/>
  <c r="L20" i="5"/>
  <c r="L21" i="5"/>
  <c r="L22" i="5"/>
  <c r="L23" i="5"/>
  <c r="L24" i="5"/>
  <c r="K18" i="5"/>
  <c r="K19" i="5"/>
  <c r="K20" i="5"/>
  <c r="K21" i="5"/>
  <c r="K22" i="5"/>
  <c r="K23" i="5"/>
  <c r="K24" i="5"/>
  <c r="J18" i="5"/>
  <c r="J19" i="5"/>
  <c r="J20" i="5"/>
  <c r="J21" i="5"/>
  <c r="J22" i="5"/>
  <c r="J23" i="5"/>
  <c r="J24" i="5"/>
  <c r="I18" i="5"/>
  <c r="I19" i="5"/>
  <c r="I20" i="5"/>
  <c r="I21" i="5"/>
  <c r="I22" i="5"/>
  <c r="I23" i="5"/>
  <c r="I24" i="5"/>
  <c r="H18" i="5"/>
  <c r="H19" i="5"/>
  <c r="H20" i="5"/>
  <c r="H21" i="5"/>
  <c r="H22" i="5"/>
  <c r="H23" i="5"/>
  <c r="H24" i="5"/>
  <c r="G18" i="5"/>
  <c r="G19" i="5"/>
  <c r="G20" i="5"/>
  <c r="G21" i="5"/>
  <c r="G22" i="5"/>
  <c r="G23" i="5"/>
  <c r="G24" i="5"/>
  <c r="F18" i="5"/>
  <c r="F19" i="5"/>
  <c r="F20" i="5"/>
  <c r="F21" i="5"/>
  <c r="F22" i="5"/>
  <c r="F23" i="5"/>
  <c r="F24" i="5"/>
  <c r="E18" i="5"/>
  <c r="E19" i="5"/>
  <c r="E20" i="5"/>
  <c r="E21" i="5"/>
  <c r="E22" i="5"/>
  <c r="E23" i="5"/>
  <c r="E24" i="5"/>
  <c r="D18" i="5"/>
  <c r="D19" i="5"/>
  <c r="D20" i="5"/>
  <c r="D21" i="5"/>
  <c r="D22" i="5"/>
  <c r="D23" i="5"/>
  <c r="D24" i="5"/>
  <c r="C18" i="5"/>
  <c r="C19" i="5"/>
  <c r="C20" i="5"/>
  <c r="C21" i="5"/>
  <c r="C22" i="5"/>
  <c r="C23" i="5"/>
  <c r="C24" i="5"/>
  <c r="B18" i="5"/>
  <c r="B19" i="5"/>
  <c r="B20" i="5"/>
  <c r="B21" i="5"/>
  <c r="B22" i="5"/>
  <c r="B23" i="5"/>
  <c r="B24" i="5"/>
  <c r="B26" i="5"/>
  <c r="B12" i="5"/>
  <c r="C21" i="4"/>
  <c r="C22" i="4"/>
  <c r="C23" i="4"/>
  <c r="C24" i="4"/>
  <c r="C25" i="4"/>
  <c r="C26" i="4"/>
  <c r="C27" i="4"/>
  <c r="C28" i="4"/>
  <c r="C29" i="4"/>
  <c r="C30" i="4"/>
  <c r="C32" i="4"/>
  <c r="B21" i="4"/>
  <c r="B22" i="4"/>
  <c r="B23" i="4"/>
  <c r="B24" i="4"/>
  <c r="B25" i="4"/>
  <c r="B26" i="4"/>
  <c r="B27" i="4"/>
  <c r="B28" i="4"/>
  <c r="B29" i="4"/>
  <c r="B30" i="4"/>
  <c r="B32" i="4"/>
  <c r="C31" i="4"/>
  <c r="C16" i="4"/>
  <c r="B16" i="4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3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3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1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1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1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1" i="3"/>
  <c r="U21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1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1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1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1" i="3"/>
  <c r="R20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1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1" i="3"/>
  <c r="AC14" i="1"/>
  <c r="AB14" i="1"/>
  <c r="Z14" i="1"/>
  <c r="Y14" i="1"/>
  <c r="U14" i="1"/>
  <c r="T14" i="1"/>
  <c r="C14" i="1"/>
  <c r="D14" i="1"/>
  <c r="I14" i="1"/>
  <c r="J14" i="1"/>
  <c r="L14" i="1"/>
  <c r="N14" i="1"/>
  <c r="O14" i="1"/>
  <c r="Q14" i="1"/>
  <c r="R14" i="1"/>
  <c r="B14" i="1"/>
  <c r="J6" i="1"/>
  <c r="L6" i="1"/>
  <c r="O6" i="1"/>
  <c r="B6" i="1"/>
  <c r="W14" i="1"/>
  <c r="M14" i="1"/>
  <c r="S14" i="1"/>
  <c r="V14" i="1"/>
  <c r="AA14" i="1"/>
  <c r="AD14" i="1"/>
  <c r="P14" i="1"/>
  <c r="E14" i="1"/>
  <c r="P6" i="1"/>
  <c r="H6" i="1"/>
  <c r="K14" i="1"/>
  <c r="X14" i="1"/>
  <c r="D17" i="7"/>
  <c r="E5" i="7"/>
  <c r="E6" i="7"/>
  <c r="E7" i="7"/>
  <c r="E8" i="7"/>
  <c r="E9" i="7"/>
  <c r="E10" i="7"/>
  <c r="E11" i="7"/>
  <c r="E12" i="7"/>
  <c r="E13" i="7"/>
  <c r="E14" i="7"/>
  <c r="E15" i="7"/>
  <c r="E16" i="7"/>
  <c r="E18" i="7"/>
  <c r="D6" i="7"/>
  <c r="D7" i="7"/>
  <c r="D8" i="7"/>
  <c r="D9" i="7"/>
  <c r="D10" i="7"/>
  <c r="D11" i="7"/>
  <c r="D12" i="7"/>
  <c r="D13" i="7"/>
  <c r="D14" i="7"/>
  <c r="D15" i="7"/>
  <c r="D16" i="7"/>
  <c r="D18" i="7"/>
  <c r="C6" i="7"/>
  <c r="C7" i="7"/>
  <c r="C8" i="7"/>
  <c r="C9" i="7"/>
  <c r="C10" i="7"/>
  <c r="C11" i="7"/>
  <c r="C12" i="7"/>
  <c r="C13" i="7"/>
  <c r="C14" i="7"/>
  <c r="C15" i="7"/>
  <c r="C16" i="7"/>
  <c r="C18" i="7"/>
  <c r="AL6" i="7"/>
  <c r="AL7" i="7"/>
  <c r="AL8" i="7"/>
  <c r="AL9" i="7"/>
  <c r="AL10" i="7"/>
  <c r="AL11" i="7"/>
  <c r="AL12" i="7"/>
  <c r="AL13" i="7"/>
  <c r="AL14" i="7"/>
  <c r="AL15" i="7"/>
  <c r="AL16" i="7"/>
  <c r="AL18" i="7"/>
  <c r="AM5" i="7"/>
  <c r="AJ23" i="7"/>
  <c r="AJ24" i="7"/>
  <c r="AJ25" i="7"/>
  <c r="AJ26" i="7"/>
  <c r="AJ27" i="7"/>
  <c r="AJ28" i="7"/>
  <c r="AJ29" i="7"/>
  <c r="AJ30" i="7"/>
  <c r="AJ31" i="7"/>
  <c r="AJ32" i="7"/>
  <c r="AJ33" i="7"/>
  <c r="AJ35" i="7"/>
  <c r="AJ34" i="7"/>
  <c r="AK34" i="7"/>
  <c r="AI23" i="7"/>
  <c r="AI24" i="7"/>
  <c r="AI25" i="7"/>
  <c r="AI26" i="7"/>
  <c r="AI27" i="7"/>
  <c r="AI28" i="7"/>
  <c r="AI29" i="7"/>
  <c r="AI30" i="7"/>
  <c r="AI31" i="7"/>
  <c r="AI32" i="7"/>
  <c r="AI33" i="7"/>
  <c r="AI35" i="7"/>
  <c r="AI34" i="7"/>
  <c r="C23" i="7"/>
  <c r="C24" i="7"/>
  <c r="C25" i="7"/>
  <c r="C26" i="7"/>
  <c r="C27" i="7"/>
  <c r="C28" i="7"/>
  <c r="C29" i="7"/>
  <c r="C30" i="7"/>
  <c r="C31" i="7"/>
  <c r="C32" i="7"/>
  <c r="C33" i="7"/>
  <c r="C35" i="7"/>
  <c r="F5" i="7"/>
  <c r="AI17" i="7"/>
  <c r="AJ5" i="7"/>
  <c r="AI6" i="7"/>
  <c r="AI7" i="7"/>
  <c r="AI8" i="7"/>
  <c r="AI9" i="7"/>
  <c r="AI10" i="7"/>
  <c r="AI11" i="7"/>
  <c r="AI12" i="7"/>
  <c r="AI13" i="7"/>
  <c r="AI14" i="7"/>
  <c r="AI15" i="7"/>
  <c r="AI16" i="7"/>
  <c r="AI18" i="7"/>
  <c r="D23" i="7"/>
  <c r="D24" i="7"/>
  <c r="D25" i="7"/>
  <c r="D26" i="7"/>
  <c r="D27" i="7"/>
  <c r="D28" i="7"/>
  <c r="D29" i="7"/>
  <c r="D30" i="7"/>
  <c r="D31" i="7"/>
  <c r="D32" i="7"/>
  <c r="D33" i="7"/>
  <c r="D35" i="7"/>
  <c r="E22" i="7"/>
  <c r="E34" i="7"/>
  <c r="AM22" i="7"/>
  <c r="AM34" i="7"/>
  <c r="AL23" i="7"/>
  <c r="AL24" i="7"/>
  <c r="AL25" i="7"/>
  <c r="AL26" i="7"/>
  <c r="AL27" i="7"/>
  <c r="AL28" i="7"/>
  <c r="AL29" i="7"/>
  <c r="AL30" i="7"/>
  <c r="AL31" i="7"/>
  <c r="AL32" i="7"/>
  <c r="AL33" i="7"/>
  <c r="AL35" i="7"/>
  <c r="C21" i="8"/>
  <c r="C11" i="8"/>
  <c r="C10" i="8"/>
  <c r="BC10" i="6"/>
  <c r="BB11" i="6"/>
  <c r="BB10" i="6"/>
  <c r="BA11" i="6"/>
  <c r="AZ11" i="6"/>
  <c r="BA10" i="6"/>
  <c r="AZ10" i="6"/>
  <c r="AY11" i="6"/>
  <c r="AX11" i="6"/>
  <c r="AY10" i="6"/>
  <c r="AX10" i="6"/>
  <c r="AW11" i="6"/>
  <c r="AV11" i="6"/>
  <c r="AW10" i="6"/>
  <c r="AU11" i="6"/>
  <c r="AV10" i="6"/>
  <c r="AT11" i="6"/>
  <c r="AU10" i="6"/>
  <c r="AT10" i="6"/>
  <c r="AS11" i="6"/>
  <c r="AR11" i="6"/>
  <c r="AS10" i="6"/>
  <c r="AR10" i="6"/>
  <c r="AQ11" i="6"/>
  <c r="AQ10" i="6"/>
  <c r="AP11" i="6"/>
  <c r="AP10" i="6"/>
  <c r="AO11" i="6"/>
  <c r="AO10" i="6"/>
  <c r="AN11" i="6"/>
  <c r="AM11" i="6"/>
  <c r="AN10" i="6"/>
  <c r="AM10" i="6"/>
  <c r="AL11" i="6"/>
  <c r="AL10" i="6"/>
  <c r="AK11" i="6"/>
  <c r="AJ11" i="6"/>
  <c r="AK10" i="6"/>
  <c r="AJ10" i="6"/>
  <c r="AI11" i="6"/>
  <c r="AH11" i="6"/>
  <c r="AI10" i="6"/>
  <c r="AH10" i="6"/>
  <c r="AG11" i="6"/>
  <c r="AG10" i="6"/>
  <c r="AF11" i="6"/>
  <c r="AF10" i="6"/>
  <c r="AE11" i="6"/>
  <c r="AD11" i="6"/>
  <c r="AE10" i="6"/>
  <c r="AC11" i="6"/>
  <c r="AD10" i="6"/>
  <c r="AB11" i="6"/>
  <c r="AC10" i="6"/>
  <c r="AB10" i="6"/>
  <c r="AA11" i="6"/>
  <c r="Z11" i="6"/>
  <c r="AA10" i="6"/>
  <c r="Y11" i="6"/>
  <c r="Z10" i="6"/>
  <c r="Y10" i="6"/>
  <c r="X11" i="6"/>
  <c r="W11" i="6"/>
  <c r="X10" i="6"/>
  <c r="W10" i="6"/>
  <c r="V11" i="6"/>
  <c r="V10" i="6"/>
  <c r="U11" i="6"/>
  <c r="U10" i="6"/>
  <c r="T11" i="6"/>
  <c r="T10" i="6"/>
  <c r="S11" i="6"/>
  <c r="R11" i="6"/>
  <c r="S10" i="6"/>
  <c r="Q11" i="6"/>
  <c r="R10" i="6"/>
  <c r="P10" i="6"/>
  <c r="Q10" i="6"/>
  <c r="P11" i="6"/>
  <c r="N11" i="6"/>
  <c r="O10" i="6"/>
  <c r="M11" i="6"/>
  <c r="M10" i="6"/>
  <c r="N10" i="6"/>
  <c r="I10" i="6"/>
  <c r="J10" i="6"/>
  <c r="I11" i="6"/>
  <c r="AY13" i="5"/>
  <c r="AY12" i="5"/>
  <c r="Z12" i="5"/>
  <c r="Z13" i="5"/>
  <c r="E25" i="5"/>
  <c r="E26" i="5"/>
  <c r="H26" i="5"/>
  <c r="H25" i="5"/>
  <c r="M25" i="5"/>
  <c r="M26" i="5"/>
  <c r="P26" i="5"/>
  <c r="P25" i="5"/>
  <c r="U25" i="5"/>
  <c r="U26" i="5"/>
  <c r="X26" i="5"/>
  <c r="X25" i="5"/>
  <c r="AC25" i="5"/>
  <c r="AC26" i="5"/>
  <c r="AF26" i="5"/>
  <c r="AF25" i="5"/>
  <c r="AM26" i="5"/>
  <c r="AM25" i="5"/>
  <c r="AZ26" i="5"/>
  <c r="AZ25" i="5"/>
  <c r="BE25" i="5"/>
  <c r="BE26" i="5"/>
  <c r="AI13" i="5"/>
  <c r="AI12" i="5"/>
  <c r="AE13" i="5"/>
  <c r="AE12" i="5"/>
  <c r="G26" i="5"/>
  <c r="G25" i="5"/>
  <c r="O25" i="5"/>
  <c r="O26" i="5"/>
  <c r="R25" i="5"/>
  <c r="R26" i="5"/>
  <c r="Z25" i="5"/>
  <c r="Z26" i="5"/>
  <c r="AE25" i="5"/>
  <c r="AE26" i="5"/>
  <c r="AS25" i="5"/>
  <c r="AS26" i="5"/>
  <c r="BD26" i="5"/>
  <c r="BD25" i="5"/>
  <c r="AQ12" i="5"/>
  <c r="AQ13" i="5"/>
  <c r="C26" i="5"/>
  <c r="C25" i="5"/>
  <c r="F25" i="5"/>
  <c r="F26" i="5"/>
  <c r="K25" i="5"/>
  <c r="K26" i="5"/>
  <c r="N25" i="5"/>
  <c r="N26" i="5"/>
  <c r="S25" i="5"/>
  <c r="S26" i="5"/>
  <c r="V25" i="5"/>
  <c r="V26" i="5"/>
  <c r="AA25" i="5"/>
  <c r="AA26" i="5"/>
  <c r="AD25" i="5"/>
  <c r="AD26" i="5"/>
  <c r="AI25" i="5"/>
  <c r="AI26" i="5"/>
  <c r="AK25" i="5"/>
  <c r="AK26" i="5"/>
  <c r="AN26" i="5"/>
  <c r="AN25" i="5"/>
  <c r="BA25" i="5"/>
  <c r="BA26" i="5"/>
  <c r="BB12" i="5"/>
  <c r="BB13" i="5"/>
  <c r="AX12" i="5"/>
  <c r="AX13" i="5"/>
  <c r="AT12" i="5"/>
  <c r="AT13" i="5"/>
  <c r="AP12" i="5"/>
  <c r="AP13" i="5"/>
  <c r="AL12" i="5"/>
  <c r="AL13" i="5"/>
  <c r="AG13" i="5"/>
  <c r="AG12" i="5"/>
  <c r="AC13" i="5"/>
  <c r="AC12" i="5"/>
  <c r="J25" i="5"/>
  <c r="J26" i="5"/>
  <c r="W26" i="5"/>
  <c r="W25" i="5"/>
  <c r="AH25" i="5"/>
  <c r="AH26" i="5"/>
  <c r="AY25" i="5"/>
  <c r="AY26" i="5"/>
  <c r="D26" i="5"/>
  <c r="D25" i="5"/>
  <c r="I25" i="5"/>
  <c r="I26" i="5"/>
  <c r="L26" i="5"/>
  <c r="L25" i="5"/>
  <c r="Q25" i="5"/>
  <c r="Q26" i="5"/>
  <c r="T26" i="5"/>
  <c r="T25" i="5"/>
  <c r="Y25" i="5"/>
  <c r="Y26" i="5"/>
  <c r="AB26" i="5"/>
  <c r="AB25" i="5"/>
  <c r="AG25" i="5"/>
  <c r="AG26" i="5"/>
  <c r="AJ26" i="5"/>
  <c r="AJ25" i="5"/>
  <c r="AL25" i="5"/>
  <c r="AL26" i="5"/>
  <c r="AQ25" i="5"/>
  <c r="AQ26" i="5"/>
  <c r="AT25" i="5"/>
  <c r="AT26" i="5"/>
  <c r="BC26" i="5"/>
  <c r="BC25" i="5"/>
  <c r="AZ13" i="5"/>
  <c r="AZ12" i="5"/>
  <c r="AW13" i="5"/>
  <c r="AW12" i="5"/>
  <c r="AR13" i="5"/>
  <c r="AR12" i="5"/>
  <c r="AO13" i="5"/>
  <c r="AO12" i="5"/>
  <c r="AB13" i="5"/>
  <c r="AB12" i="5"/>
  <c r="AS13" i="5"/>
  <c r="AS12" i="5"/>
  <c r="J12" i="5"/>
  <c r="J13" i="5"/>
  <c r="V12" i="5"/>
  <c r="V13" i="5"/>
  <c r="R12" i="5"/>
  <c r="R13" i="5"/>
  <c r="L13" i="5"/>
  <c r="L12" i="5"/>
  <c r="I13" i="5"/>
  <c r="I12" i="5"/>
  <c r="AW25" i="5"/>
  <c r="BB25" i="5"/>
  <c r="BB26" i="5"/>
  <c r="AV12" i="5"/>
  <c r="AV13" i="5"/>
  <c r="AJ13" i="5"/>
  <c r="AJ12" i="5"/>
  <c r="D12" i="5"/>
  <c r="AO25" i="5"/>
  <c r="AO26" i="5"/>
  <c r="AP25" i="5"/>
  <c r="AP26" i="5"/>
  <c r="AU25" i="5"/>
  <c r="AU26" i="5"/>
  <c r="AX25" i="5"/>
  <c r="AX26" i="5"/>
  <c r="BA12" i="5"/>
  <c r="BA13" i="5"/>
  <c r="AN13" i="5"/>
  <c r="AN12" i="5"/>
  <c r="AK12" i="5"/>
  <c r="AH12" i="5"/>
  <c r="AH13" i="5"/>
  <c r="X13" i="5"/>
  <c r="X12" i="5"/>
  <c r="T13" i="5"/>
  <c r="T12" i="5"/>
  <c r="Q13" i="5"/>
  <c r="Q12" i="5"/>
  <c r="O13" i="5"/>
  <c r="O12" i="5"/>
  <c r="M13" i="5"/>
  <c r="M12" i="5"/>
  <c r="AU12" i="5"/>
  <c r="AV26" i="5"/>
  <c r="AV25" i="5"/>
  <c r="BC13" i="5"/>
  <c r="BC12" i="5"/>
  <c r="AM13" i="5"/>
  <c r="AM12" i="5"/>
  <c r="AD12" i="5"/>
  <c r="AD13" i="5"/>
  <c r="AA12" i="5"/>
  <c r="AA13" i="5"/>
  <c r="AR26" i="5"/>
  <c r="AR25" i="5"/>
  <c r="C12" i="5"/>
  <c r="AF12" i="5"/>
  <c r="AF13" i="5"/>
  <c r="W13" i="5"/>
  <c r="W12" i="5"/>
  <c r="H13" i="5"/>
  <c r="H12" i="5"/>
  <c r="F12" i="5"/>
  <c r="F13" i="5"/>
  <c r="Y12" i="5"/>
  <c r="K12" i="5"/>
  <c r="K13" i="5"/>
  <c r="U12" i="5"/>
  <c r="P12" i="5"/>
  <c r="N12" i="5"/>
  <c r="N13" i="5"/>
  <c r="G13" i="5"/>
  <c r="G12" i="5"/>
  <c r="E13" i="5"/>
  <c r="S13" i="5"/>
  <c r="S12" i="5"/>
  <c r="U13" i="5"/>
  <c r="AC6" i="1"/>
  <c r="AC7" i="1"/>
  <c r="C7" i="1"/>
  <c r="C6" i="1"/>
  <c r="AD7" i="1"/>
  <c r="Y6" i="1"/>
  <c r="Y7" i="1"/>
  <c r="U6" i="1"/>
  <c r="U7" i="1"/>
  <c r="Q6" i="1"/>
  <c r="Q7" i="1"/>
  <c r="M6" i="1"/>
  <c r="M7" i="1"/>
  <c r="I6" i="1"/>
  <c r="I7" i="1"/>
  <c r="E6" i="1"/>
  <c r="E7" i="1"/>
  <c r="D7" i="1"/>
  <c r="Z6" i="1"/>
  <c r="AA7" i="1"/>
  <c r="N6" i="1"/>
  <c r="F6" i="1"/>
  <c r="AB7" i="1"/>
  <c r="X7" i="1"/>
  <c r="T7" i="1"/>
  <c r="L7" i="1"/>
  <c r="H7" i="1"/>
  <c r="R6" i="1"/>
  <c r="AM17" i="7"/>
  <c r="AM6" i="7"/>
  <c r="AM7" i="7"/>
  <c r="AM8" i="7"/>
  <c r="AM9" i="7"/>
  <c r="AM10" i="7"/>
  <c r="AM11" i="7"/>
  <c r="AM12" i="7"/>
  <c r="AM13" i="7"/>
  <c r="AM14" i="7"/>
  <c r="AM15" i="7"/>
  <c r="AM16" i="7"/>
  <c r="AM18" i="7"/>
  <c r="E17" i="7"/>
  <c r="F17" i="7"/>
  <c r="F6" i="7"/>
  <c r="F7" i="7"/>
  <c r="F8" i="7"/>
  <c r="F9" i="7"/>
  <c r="F10" i="7"/>
  <c r="F11" i="7"/>
  <c r="F12" i="7"/>
  <c r="F13" i="7"/>
  <c r="F14" i="7"/>
  <c r="F15" i="7"/>
  <c r="F16" i="7"/>
  <c r="F18" i="7"/>
  <c r="G5" i="7"/>
  <c r="AJ17" i="7"/>
  <c r="AK17" i="7"/>
  <c r="AJ6" i="7"/>
  <c r="AJ7" i="7"/>
  <c r="AJ8" i="7"/>
  <c r="AJ9" i="7"/>
  <c r="AJ10" i="7"/>
  <c r="AJ11" i="7"/>
  <c r="AJ12" i="7"/>
  <c r="AJ13" i="7"/>
  <c r="AJ14" i="7"/>
  <c r="AJ15" i="7"/>
  <c r="AJ16" i="7"/>
  <c r="AJ18" i="7"/>
  <c r="AM23" i="7"/>
  <c r="AM24" i="7"/>
  <c r="AM25" i="7"/>
  <c r="AM26" i="7"/>
  <c r="AM27" i="7"/>
  <c r="AM28" i="7"/>
  <c r="AM29" i="7"/>
  <c r="AM30" i="7"/>
  <c r="AM31" i="7"/>
  <c r="AM32" i="7"/>
  <c r="AM33" i="7"/>
  <c r="AM35" i="7"/>
  <c r="F22" i="7"/>
  <c r="F34" i="7"/>
  <c r="E23" i="7"/>
  <c r="E24" i="7"/>
  <c r="E25" i="7"/>
  <c r="E26" i="7"/>
  <c r="E27" i="7"/>
  <c r="E28" i="7"/>
  <c r="E29" i="7"/>
  <c r="E30" i="7"/>
  <c r="E31" i="7"/>
  <c r="E32" i="7"/>
  <c r="E33" i="7"/>
  <c r="E35" i="7"/>
  <c r="G17" i="7"/>
  <c r="H5" i="7"/>
  <c r="G6" i="7"/>
  <c r="G7" i="7"/>
  <c r="G8" i="7"/>
  <c r="G9" i="7"/>
  <c r="G10" i="7"/>
  <c r="G11" i="7"/>
  <c r="G12" i="7"/>
  <c r="G13" i="7"/>
  <c r="G14" i="7"/>
  <c r="G15" i="7"/>
  <c r="G16" i="7"/>
  <c r="G18" i="7"/>
  <c r="F23" i="7"/>
  <c r="F24" i="7"/>
  <c r="F25" i="7"/>
  <c r="F26" i="7"/>
  <c r="F27" i="7"/>
  <c r="F28" i="7"/>
  <c r="F29" i="7"/>
  <c r="F30" i="7"/>
  <c r="F31" i="7"/>
  <c r="F32" i="7"/>
  <c r="F33" i="7"/>
  <c r="F35" i="7"/>
  <c r="G22" i="7"/>
  <c r="G34" i="7"/>
  <c r="H17" i="7"/>
  <c r="I5" i="7"/>
  <c r="H6" i="7"/>
  <c r="H7" i="7"/>
  <c r="H8" i="7"/>
  <c r="H9" i="7"/>
  <c r="H10" i="7"/>
  <c r="H11" i="7"/>
  <c r="H12" i="7"/>
  <c r="H13" i="7"/>
  <c r="H14" i="7"/>
  <c r="H15" i="7"/>
  <c r="H16" i="7"/>
  <c r="H18" i="7"/>
  <c r="H22" i="7"/>
  <c r="H34" i="7"/>
  <c r="G23" i="7"/>
  <c r="G24" i="7"/>
  <c r="G25" i="7"/>
  <c r="G26" i="7"/>
  <c r="G27" i="7"/>
  <c r="G28" i="7"/>
  <c r="G29" i="7"/>
  <c r="G30" i="7"/>
  <c r="G31" i="7"/>
  <c r="G32" i="7"/>
  <c r="G33" i="7"/>
  <c r="G35" i="7"/>
  <c r="I17" i="7"/>
  <c r="J5" i="7"/>
  <c r="I6" i="7"/>
  <c r="I7" i="7"/>
  <c r="I8" i="7"/>
  <c r="I9" i="7"/>
  <c r="I10" i="7"/>
  <c r="I11" i="7"/>
  <c r="I12" i="7"/>
  <c r="I13" i="7"/>
  <c r="I14" i="7"/>
  <c r="I15" i="7"/>
  <c r="I16" i="7"/>
  <c r="I18" i="7"/>
  <c r="I22" i="7"/>
  <c r="I34" i="7"/>
  <c r="H23" i="7"/>
  <c r="H24" i="7"/>
  <c r="H25" i="7"/>
  <c r="H26" i="7"/>
  <c r="H27" i="7"/>
  <c r="H28" i="7"/>
  <c r="H29" i="7"/>
  <c r="H30" i="7"/>
  <c r="H31" i="7"/>
  <c r="H32" i="7"/>
  <c r="H33" i="7"/>
  <c r="H35" i="7"/>
  <c r="J17" i="7"/>
  <c r="J6" i="7"/>
  <c r="J7" i="7"/>
  <c r="J8" i="7"/>
  <c r="J9" i="7"/>
  <c r="J10" i="7"/>
  <c r="J11" i="7"/>
  <c r="J12" i="7"/>
  <c r="J13" i="7"/>
  <c r="J14" i="7"/>
  <c r="J15" i="7"/>
  <c r="J16" i="7"/>
  <c r="J18" i="7"/>
  <c r="K5" i="7"/>
  <c r="J22" i="7"/>
  <c r="J34" i="7"/>
  <c r="I23" i="7"/>
  <c r="I24" i="7"/>
  <c r="I25" i="7"/>
  <c r="I26" i="7"/>
  <c r="I27" i="7"/>
  <c r="I28" i="7"/>
  <c r="I29" i="7"/>
  <c r="I30" i="7"/>
  <c r="I31" i="7"/>
  <c r="I32" i="7"/>
  <c r="I33" i="7"/>
  <c r="I35" i="7"/>
  <c r="K17" i="7"/>
  <c r="K6" i="7"/>
  <c r="K7" i="7"/>
  <c r="K8" i="7"/>
  <c r="K9" i="7"/>
  <c r="K10" i="7"/>
  <c r="K11" i="7"/>
  <c r="K12" i="7"/>
  <c r="K13" i="7"/>
  <c r="K14" i="7"/>
  <c r="K15" i="7"/>
  <c r="K16" i="7"/>
  <c r="K18" i="7"/>
  <c r="L5" i="7"/>
  <c r="K22" i="7"/>
  <c r="K34" i="7"/>
  <c r="J23" i="7"/>
  <c r="J24" i="7"/>
  <c r="J25" i="7"/>
  <c r="J26" i="7"/>
  <c r="J27" i="7"/>
  <c r="J28" i="7"/>
  <c r="J29" i="7"/>
  <c r="J30" i="7"/>
  <c r="J31" i="7"/>
  <c r="J32" i="7"/>
  <c r="J33" i="7"/>
  <c r="J35" i="7"/>
  <c r="L17" i="7"/>
  <c r="M5" i="7"/>
  <c r="L6" i="7"/>
  <c r="L7" i="7"/>
  <c r="L8" i="7"/>
  <c r="L9" i="7"/>
  <c r="L10" i="7"/>
  <c r="L11" i="7"/>
  <c r="L12" i="7"/>
  <c r="L13" i="7"/>
  <c r="L14" i="7"/>
  <c r="L15" i="7"/>
  <c r="L16" i="7"/>
  <c r="L18" i="7"/>
  <c r="L22" i="7"/>
  <c r="L34" i="7"/>
  <c r="K23" i="7"/>
  <c r="K24" i="7"/>
  <c r="K25" i="7"/>
  <c r="K26" i="7"/>
  <c r="K27" i="7"/>
  <c r="K28" i="7"/>
  <c r="K29" i="7"/>
  <c r="K30" i="7"/>
  <c r="K31" i="7"/>
  <c r="K32" i="7"/>
  <c r="K33" i="7"/>
  <c r="K35" i="7"/>
  <c r="M17" i="7"/>
  <c r="N5" i="7"/>
  <c r="M6" i="7"/>
  <c r="M7" i="7"/>
  <c r="M8" i="7"/>
  <c r="M9" i="7"/>
  <c r="M10" i="7"/>
  <c r="M11" i="7"/>
  <c r="M12" i="7"/>
  <c r="M13" i="7"/>
  <c r="M14" i="7"/>
  <c r="M15" i="7"/>
  <c r="M16" i="7"/>
  <c r="M18" i="7"/>
  <c r="M22" i="7"/>
  <c r="M34" i="7"/>
  <c r="L23" i="7"/>
  <c r="L24" i="7"/>
  <c r="L25" i="7"/>
  <c r="L26" i="7"/>
  <c r="L27" i="7"/>
  <c r="L28" i="7"/>
  <c r="L29" i="7"/>
  <c r="L30" i="7"/>
  <c r="L31" i="7"/>
  <c r="L32" i="7"/>
  <c r="L33" i="7"/>
  <c r="L35" i="7"/>
  <c r="N17" i="7"/>
  <c r="N6" i="7"/>
  <c r="N7" i="7"/>
  <c r="N8" i="7"/>
  <c r="N9" i="7"/>
  <c r="N10" i="7"/>
  <c r="N11" i="7"/>
  <c r="N12" i="7"/>
  <c r="N13" i="7"/>
  <c r="N14" i="7"/>
  <c r="N15" i="7"/>
  <c r="N16" i="7"/>
  <c r="N18" i="7"/>
  <c r="O5" i="7"/>
  <c r="N22" i="7"/>
  <c r="N34" i="7"/>
  <c r="M23" i="7"/>
  <c r="M24" i="7"/>
  <c r="M25" i="7"/>
  <c r="M26" i="7"/>
  <c r="M27" i="7"/>
  <c r="M28" i="7"/>
  <c r="M29" i="7"/>
  <c r="M30" i="7"/>
  <c r="M31" i="7"/>
  <c r="M32" i="7"/>
  <c r="M33" i="7"/>
  <c r="M35" i="7"/>
  <c r="O17" i="7"/>
  <c r="O6" i="7"/>
  <c r="O7" i="7"/>
  <c r="O8" i="7"/>
  <c r="O9" i="7"/>
  <c r="O10" i="7"/>
  <c r="O11" i="7"/>
  <c r="O12" i="7"/>
  <c r="O13" i="7"/>
  <c r="O14" i="7"/>
  <c r="O15" i="7"/>
  <c r="O16" i="7"/>
  <c r="O18" i="7"/>
  <c r="P5" i="7"/>
  <c r="N23" i="7"/>
  <c r="N24" i="7"/>
  <c r="N25" i="7"/>
  <c r="N26" i="7"/>
  <c r="N27" i="7"/>
  <c r="N28" i="7"/>
  <c r="N29" i="7"/>
  <c r="N30" i="7"/>
  <c r="N31" i="7"/>
  <c r="N32" i="7"/>
  <c r="N33" i="7"/>
  <c r="N35" i="7"/>
  <c r="O22" i="7"/>
  <c r="O34" i="7"/>
  <c r="P17" i="7"/>
  <c r="P6" i="7"/>
  <c r="P7" i="7"/>
  <c r="P8" i="7"/>
  <c r="P9" i="7"/>
  <c r="P10" i="7"/>
  <c r="P11" i="7"/>
  <c r="P12" i="7"/>
  <c r="P13" i="7"/>
  <c r="P14" i="7"/>
  <c r="P15" i="7"/>
  <c r="P16" i="7"/>
  <c r="P18" i="7"/>
  <c r="Q5" i="7"/>
  <c r="P22" i="7"/>
  <c r="P34" i="7"/>
  <c r="O23" i="7"/>
  <c r="O24" i="7"/>
  <c r="O25" i="7"/>
  <c r="O26" i="7"/>
  <c r="O27" i="7"/>
  <c r="O28" i="7"/>
  <c r="O29" i="7"/>
  <c r="O30" i="7"/>
  <c r="O31" i="7"/>
  <c r="O32" i="7"/>
  <c r="O33" i="7"/>
  <c r="O35" i="7"/>
  <c r="Q17" i="7"/>
  <c r="R5" i="7"/>
  <c r="Q6" i="7"/>
  <c r="Q7" i="7"/>
  <c r="Q8" i="7"/>
  <c r="Q9" i="7"/>
  <c r="Q10" i="7"/>
  <c r="Q11" i="7"/>
  <c r="Q12" i="7"/>
  <c r="Q13" i="7"/>
  <c r="Q14" i="7"/>
  <c r="Q15" i="7"/>
  <c r="Q16" i="7"/>
  <c r="Q18" i="7"/>
  <c r="Q22" i="7"/>
  <c r="Q34" i="7"/>
  <c r="P23" i="7"/>
  <c r="P24" i="7"/>
  <c r="P25" i="7"/>
  <c r="P26" i="7"/>
  <c r="P27" i="7"/>
  <c r="P28" i="7"/>
  <c r="P29" i="7"/>
  <c r="P30" i="7"/>
  <c r="P31" i="7"/>
  <c r="P32" i="7"/>
  <c r="P33" i="7"/>
  <c r="P35" i="7"/>
  <c r="R17" i="7"/>
  <c r="S5" i="7"/>
  <c r="R6" i="7"/>
  <c r="R7" i="7"/>
  <c r="R8" i="7"/>
  <c r="R9" i="7"/>
  <c r="R10" i="7"/>
  <c r="R11" i="7"/>
  <c r="R12" i="7"/>
  <c r="R13" i="7"/>
  <c r="R14" i="7"/>
  <c r="R15" i="7"/>
  <c r="R16" i="7"/>
  <c r="R18" i="7"/>
  <c r="R22" i="7"/>
  <c r="R34" i="7"/>
  <c r="Q23" i="7"/>
  <c r="Q24" i="7"/>
  <c r="Q25" i="7"/>
  <c r="Q26" i="7"/>
  <c r="Q27" i="7"/>
  <c r="Q28" i="7"/>
  <c r="Q29" i="7"/>
  <c r="Q30" i="7"/>
  <c r="Q31" i="7"/>
  <c r="Q32" i="7"/>
  <c r="Q33" i="7"/>
  <c r="Q35" i="7"/>
  <c r="S17" i="7"/>
  <c r="T5" i="7"/>
  <c r="S6" i="7"/>
  <c r="S7" i="7"/>
  <c r="S8" i="7"/>
  <c r="S9" i="7"/>
  <c r="S10" i="7"/>
  <c r="S11" i="7"/>
  <c r="S12" i="7"/>
  <c r="S13" i="7"/>
  <c r="S14" i="7"/>
  <c r="S15" i="7"/>
  <c r="S16" i="7"/>
  <c r="S18" i="7"/>
  <c r="S22" i="7"/>
  <c r="S34" i="7"/>
  <c r="R23" i="7"/>
  <c r="R24" i="7"/>
  <c r="R25" i="7"/>
  <c r="R26" i="7"/>
  <c r="R27" i="7"/>
  <c r="R28" i="7"/>
  <c r="R29" i="7"/>
  <c r="R30" i="7"/>
  <c r="R31" i="7"/>
  <c r="R32" i="7"/>
  <c r="R33" i="7"/>
  <c r="R35" i="7"/>
  <c r="T17" i="7"/>
  <c r="U5" i="7"/>
  <c r="T6" i="7"/>
  <c r="T7" i="7"/>
  <c r="T8" i="7"/>
  <c r="T9" i="7"/>
  <c r="T10" i="7"/>
  <c r="T11" i="7"/>
  <c r="T12" i="7"/>
  <c r="T13" i="7"/>
  <c r="T14" i="7"/>
  <c r="T15" i="7"/>
  <c r="T16" i="7"/>
  <c r="T18" i="7"/>
  <c r="T22" i="7"/>
  <c r="T34" i="7"/>
  <c r="S23" i="7"/>
  <c r="S24" i="7"/>
  <c r="S25" i="7"/>
  <c r="S26" i="7"/>
  <c r="S27" i="7"/>
  <c r="S28" i="7"/>
  <c r="S29" i="7"/>
  <c r="S30" i="7"/>
  <c r="S31" i="7"/>
  <c r="S32" i="7"/>
  <c r="S33" i="7"/>
  <c r="S35" i="7"/>
  <c r="U17" i="7"/>
  <c r="V5" i="7"/>
  <c r="U6" i="7"/>
  <c r="U7" i="7"/>
  <c r="U8" i="7"/>
  <c r="U9" i="7"/>
  <c r="U10" i="7"/>
  <c r="U11" i="7"/>
  <c r="U12" i="7"/>
  <c r="U13" i="7"/>
  <c r="U14" i="7"/>
  <c r="U15" i="7"/>
  <c r="U16" i="7"/>
  <c r="U18" i="7"/>
  <c r="U22" i="7"/>
  <c r="U34" i="7"/>
  <c r="T23" i="7"/>
  <c r="T24" i="7"/>
  <c r="T25" i="7"/>
  <c r="T26" i="7"/>
  <c r="T27" i="7"/>
  <c r="T28" i="7"/>
  <c r="T29" i="7"/>
  <c r="T30" i="7"/>
  <c r="T31" i="7"/>
  <c r="T32" i="7"/>
  <c r="T33" i="7"/>
  <c r="T35" i="7"/>
  <c r="V17" i="7"/>
  <c r="V6" i="7"/>
  <c r="V7" i="7"/>
  <c r="V8" i="7"/>
  <c r="V9" i="7"/>
  <c r="V10" i="7"/>
  <c r="V11" i="7"/>
  <c r="V12" i="7"/>
  <c r="V13" i="7"/>
  <c r="V14" i="7"/>
  <c r="V15" i="7"/>
  <c r="V16" i="7"/>
  <c r="V18" i="7"/>
  <c r="W5" i="7"/>
  <c r="V22" i="7"/>
  <c r="V34" i="7"/>
  <c r="U23" i="7"/>
  <c r="U24" i="7"/>
  <c r="U25" i="7"/>
  <c r="U26" i="7"/>
  <c r="U27" i="7"/>
  <c r="U28" i="7"/>
  <c r="U29" i="7"/>
  <c r="U30" i="7"/>
  <c r="U31" i="7"/>
  <c r="U32" i="7"/>
  <c r="U33" i="7"/>
  <c r="U35" i="7"/>
  <c r="W17" i="7"/>
  <c r="X5" i="7"/>
  <c r="W6" i="7"/>
  <c r="W7" i="7"/>
  <c r="W8" i="7"/>
  <c r="W9" i="7"/>
  <c r="W10" i="7"/>
  <c r="W11" i="7"/>
  <c r="W12" i="7"/>
  <c r="W13" i="7"/>
  <c r="W14" i="7"/>
  <c r="W15" i="7"/>
  <c r="W16" i="7"/>
  <c r="W18" i="7"/>
  <c r="V23" i="7"/>
  <c r="V24" i="7"/>
  <c r="V25" i="7"/>
  <c r="V26" i="7"/>
  <c r="V27" i="7"/>
  <c r="V28" i="7"/>
  <c r="V29" i="7"/>
  <c r="V30" i="7"/>
  <c r="V31" i="7"/>
  <c r="V32" i="7"/>
  <c r="V33" i="7"/>
  <c r="V35" i="7"/>
  <c r="W22" i="7"/>
  <c r="W34" i="7"/>
  <c r="X17" i="7"/>
  <c r="Y5" i="7"/>
  <c r="X6" i="7"/>
  <c r="X7" i="7"/>
  <c r="X8" i="7"/>
  <c r="X9" i="7"/>
  <c r="X10" i="7"/>
  <c r="X11" i="7"/>
  <c r="X12" i="7"/>
  <c r="X13" i="7"/>
  <c r="X14" i="7"/>
  <c r="X15" i="7"/>
  <c r="X16" i="7"/>
  <c r="X18" i="7"/>
  <c r="X22" i="7"/>
  <c r="X34" i="7"/>
  <c r="W23" i="7"/>
  <c r="W24" i="7"/>
  <c r="W25" i="7"/>
  <c r="W26" i="7"/>
  <c r="W27" i="7"/>
  <c r="W28" i="7"/>
  <c r="W29" i="7"/>
  <c r="W30" i="7"/>
  <c r="W31" i="7"/>
  <c r="W32" i="7"/>
  <c r="W33" i="7"/>
  <c r="W35" i="7"/>
  <c r="Y17" i="7"/>
  <c r="Z5" i="7"/>
  <c r="Y6" i="7"/>
  <c r="Y7" i="7"/>
  <c r="Y8" i="7"/>
  <c r="Y9" i="7"/>
  <c r="Y10" i="7"/>
  <c r="Y11" i="7"/>
  <c r="Y12" i="7"/>
  <c r="Y13" i="7"/>
  <c r="Y14" i="7"/>
  <c r="Y15" i="7"/>
  <c r="Y16" i="7"/>
  <c r="Y18" i="7"/>
  <c r="Y22" i="7"/>
  <c r="Y34" i="7"/>
  <c r="X23" i="7"/>
  <c r="X24" i="7"/>
  <c r="X25" i="7"/>
  <c r="X26" i="7"/>
  <c r="X27" i="7"/>
  <c r="X28" i="7"/>
  <c r="X29" i="7"/>
  <c r="X30" i="7"/>
  <c r="X31" i="7"/>
  <c r="X32" i="7"/>
  <c r="X33" i="7"/>
  <c r="X35" i="7"/>
  <c r="Z17" i="7"/>
  <c r="Z6" i="7"/>
  <c r="Z7" i="7"/>
  <c r="Z8" i="7"/>
  <c r="Z9" i="7"/>
  <c r="Z10" i="7"/>
  <c r="Z11" i="7"/>
  <c r="Z12" i="7"/>
  <c r="Z13" i="7"/>
  <c r="Z14" i="7"/>
  <c r="Z15" i="7"/>
  <c r="Z16" i="7"/>
  <c r="Z18" i="7"/>
  <c r="AA5" i="7"/>
  <c r="Z22" i="7"/>
  <c r="Z34" i="7"/>
  <c r="Y23" i="7"/>
  <c r="Y24" i="7"/>
  <c r="Y25" i="7"/>
  <c r="Y26" i="7"/>
  <c r="Y27" i="7"/>
  <c r="Y28" i="7"/>
  <c r="Y29" i="7"/>
  <c r="Y30" i="7"/>
  <c r="Y31" i="7"/>
  <c r="Y32" i="7"/>
  <c r="Y33" i="7"/>
  <c r="Y35" i="7"/>
  <c r="AA17" i="7"/>
  <c r="AA6" i="7"/>
  <c r="AA7" i="7"/>
  <c r="AA8" i="7"/>
  <c r="AA9" i="7"/>
  <c r="AA10" i="7"/>
  <c r="AA11" i="7"/>
  <c r="AA12" i="7"/>
  <c r="AA13" i="7"/>
  <c r="AA14" i="7"/>
  <c r="AA15" i="7"/>
  <c r="AA16" i="7"/>
  <c r="AA18" i="7"/>
  <c r="AB5" i="7"/>
  <c r="AA22" i="7"/>
  <c r="AA34" i="7"/>
  <c r="Z23" i="7"/>
  <c r="Z24" i="7"/>
  <c r="Z25" i="7"/>
  <c r="Z26" i="7"/>
  <c r="Z27" i="7"/>
  <c r="Z28" i="7"/>
  <c r="Z29" i="7"/>
  <c r="Z30" i="7"/>
  <c r="Z31" i="7"/>
  <c r="Z32" i="7"/>
  <c r="Z33" i="7"/>
  <c r="Z35" i="7"/>
  <c r="AB17" i="7"/>
  <c r="AC5" i="7"/>
  <c r="AB6" i="7"/>
  <c r="AB7" i="7"/>
  <c r="AB8" i="7"/>
  <c r="AB9" i="7"/>
  <c r="AB10" i="7"/>
  <c r="AB11" i="7"/>
  <c r="AB12" i="7"/>
  <c r="AB13" i="7"/>
  <c r="AB14" i="7"/>
  <c r="AB15" i="7"/>
  <c r="AB16" i="7"/>
  <c r="AB18" i="7"/>
  <c r="AB22" i="7"/>
  <c r="AB34" i="7"/>
  <c r="AA23" i="7"/>
  <c r="AA24" i="7"/>
  <c r="AA25" i="7"/>
  <c r="AA26" i="7"/>
  <c r="AA27" i="7"/>
  <c r="AA28" i="7"/>
  <c r="AA29" i="7"/>
  <c r="AA30" i="7"/>
  <c r="AA31" i="7"/>
  <c r="AA32" i="7"/>
  <c r="AA33" i="7"/>
  <c r="AA35" i="7"/>
  <c r="AC17" i="7"/>
  <c r="AD5" i="7"/>
  <c r="AC6" i="7"/>
  <c r="AC7" i="7"/>
  <c r="AC8" i="7"/>
  <c r="AC9" i="7"/>
  <c r="AC10" i="7"/>
  <c r="AC11" i="7"/>
  <c r="AC12" i="7"/>
  <c r="AC13" i="7"/>
  <c r="AC14" i="7"/>
  <c r="AC15" i="7"/>
  <c r="AC16" i="7"/>
  <c r="AC18" i="7"/>
  <c r="AC22" i="7"/>
  <c r="AC34" i="7"/>
  <c r="AB23" i="7"/>
  <c r="AB24" i="7"/>
  <c r="AB25" i="7"/>
  <c r="AB26" i="7"/>
  <c r="AB27" i="7"/>
  <c r="AB28" i="7"/>
  <c r="AB29" i="7"/>
  <c r="AB30" i="7"/>
  <c r="AB31" i="7"/>
  <c r="AB32" i="7"/>
  <c r="AB33" i="7"/>
  <c r="AB35" i="7"/>
  <c r="AD17" i="7"/>
  <c r="AE5" i="7"/>
  <c r="AD6" i="7"/>
  <c r="AD7" i="7"/>
  <c r="AD8" i="7"/>
  <c r="AD9" i="7"/>
  <c r="AD10" i="7"/>
  <c r="AD11" i="7"/>
  <c r="AD12" i="7"/>
  <c r="AD13" i="7"/>
  <c r="AD14" i="7"/>
  <c r="AD15" i="7"/>
  <c r="AD16" i="7"/>
  <c r="AD18" i="7"/>
  <c r="AD22" i="7"/>
  <c r="AD34" i="7"/>
  <c r="AC23" i="7"/>
  <c r="AC24" i="7"/>
  <c r="AC25" i="7"/>
  <c r="AC26" i="7"/>
  <c r="AC27" i="7"/>
  <c r="AC28" i="7"/>
  <c r="AC29" i="7"/>
  <c r="AC30" i="7"/>
  <c r="AC31" i="7"/>
  <c r="AC32" i="7"/>
  <c r="AC33" i="7"/>
  <c r="AC35" i="7"/>
  <c r="AE17" i="7"/>
  <c r="AF5" i="7"/>
  <c r="AE6" i="7"/>
  <c r="AE7" i="7"/>
  <c r="AE8" i="7"/>
  <c r="AE9" i="7"/>
  <c r="AE10" i="7"/>
  <c r="AE11" i="7"/>
  <c r="AE12" i="7"/>
  <c r="AE13" i="7"/>
  <c r="AE14" i="7"/>
  <c r="AE15" i="7"/>
  <c r="AE16" i="7"/>
  <c r="AE18" i="7"/>
  <c r="AD23" i="7"/>
  <c r="AD24" i="7"/>
  <c r="AD25" i="7"/>
  <c r="AD26" i="7"/>
  <c r="AD27" i="7"/>
  <c r="AD28" i="7"/>
  <c r="AD29" i="7"/>
  <c r="AD30" i="7"/>
  <c r="AD31" i="7"/>
  <c r="AD32" i="7"/>
  <c r="AD33" i="7"/>
  <c r="AD35" i="7"/>
  <c r="AE22" i="7"/>
  <c r="AE34" i="7"/>
  <c r="AF17" i="7"/>
  <c r="AG17" i="7"/>
  <c r="AF6" i="7"/>
  <c r="AF7" i="7"/>
  <c r="AF8" i="7"/>
  <c r="AF9" i="7"/>
  <c r="AF10" i="7"/>
  <c r="AF11" i="7"/>
  <c r="AF12" i="7"/>
  <c r="AF13" i="7"/>
  <c r="AF14" i="7"/>
  <c r="AF15" i="7"/>
  <c r="AF16" i="7"/>
  <c r="AF18" i="7"/>
  <c r="AF22" i="7"/>
  <c r="AE23" i="7"/>
  <c r="AE24" i="7"/>
  <c r="AE25" i="7"/>
  <c r="AE26" i="7"/>
  <c r="AE27" i="7"/>
  <c r="AE28" i="7"/>
  <c r="AE29" i="7"/>
  <c r="AE30" i="7"/>
  <c r="AE31" i="7"/>
  <c r="AE32" i="7"/>
  <c r="AE33" i="7"/>
  <c r="AE35" i="7"/>
  <c r="AF34" i="7"/>
  <c r="AG34" i="7"/>
  <c r="AF23" i="7"/>
  <c r="AF24" i="7"/>
  <c r="AF25" i="7"/>
  <c r="AF26" i="7"/>
  <c r="AF27" i="7"/>
  <c r="AF28" i="7"/>
  <c r="AF29" i="7"/>
  <c r="AF30" i="7"/>
  <c r="AF31" i="7"/>
  <c r="AF32" i="7"/>
  <c r="AF33" i="7"/>
  <c r="AF35" i="7"/>
  <c r="B26" i="17"/>
</calcChain>
</file>

<file path=xl/sharedStrings.xml><?xml version="1.0" encoding="utf-8"?>
<sst xmlns="http://schemas.openxmlformats.org/spreadsheetml/2006/main" count="482" uniqueCount="146">
  <si>
    <t>Cowan</t>
  </si>
  <si>
    <t>Berowra</t>
  </si>
  <si>
    <t>GOSFORD</t>
  </si>
  <si>
    <t>WYONG</t>
  </si>
  <si>
    <t>CENTRAL</t>
  </si>
  <si>
    <t>WOY WOY</t>
  </si>
  <si>
    <t xml:space="preserve">WYONG </t>
  </si>
  <si>
    <t>BEROWRA</t>
  </si>
  <si>
    <t>ROUTE 54CN  -  WOY WOY, KOOLEWONG, TASCOTT, POINT CLARE, BEROWRA, HORNSBY, CHATSWOOD, CENTRAL</t>
  </si>
  <si>
    <t>ROUTE 54CN  -  CENTRAL, CHATSWOOD, HORNSBY, BEROWRA, POINT CLARE, TASCOTT, KOOLEWONG, WOY WOY</t>
  </si>
  <si>
    <t>ROUTE 51CN  -  WYONG ALL STATIONS TO WOY WOY</t>
  </si>
  <si>
    <t>ROUTE 51CN  -  WOY WOY ALL STATIONS TO WYONG (cont)</t>
  </si>
  <si>
    <t>HAWKESBURY RIVER</t>
  </si>
  <si>
    <t>Tuggerah</t>
  </si>
  <si>
    <t>Ourimbah</t>
  </si>
  <si>
    <t>Lisarow</t>
  </si>
  <si>
    <t>Niagara Park</t>
  </si>
  <si>
    <t>Narara</t>
  </si>
  <si>
    <t>Gosford</t>
  </si>
  <si>
    <t>Koolewong</t>
  </si>
  <si>
    <t>Tascott</t>
  </si>
  <si>
    <t>Pt Clare</t>
  </si>
  <si>
    <t>Point Clare</t>
  </si>
  <si>
    <t>Hamilton</t>
  </si>
  <si>
    <t>Broadmeadow</t>
  </si>
  <si>
    <t>Cardiff</t>
  </si>
  <si>
    <t>Fassifern</t>
  </si>
  <si>
    <t>Morisset</t>
  </si>
  <si>
    <t>Wyong</t>
  </si>
  <si>
    <t>Adamstown</t>
  </si>
  <si>
    <t>Kotara</t>
  </si>
  <si>
    <t>Cockle Creek</t>
  </si>
  <si>
    <t>Teralba</t>
  </si>
  <si>
    <t>Booragul</t>
  </si>
  <si>
    <t>Awaba</t>
  </si>
  <si>
    <t>Dora Creek</t>
  </si>
  <si>
    <t>Wyee</t>
  </si>
  <si>
    <t>Warnervale</t>
  </si>
  <si>
    <t>Towards Berowra</t>
  </si>
  <si>
    <t>Towards Hawkesbury River</t>
  </si>
  <si>
    <t>Towards Central</t>
  </si>
  <si>
    <t>Towards Wyong</t>
  </si>
  <si>
    <t>ROUTE 50CN -  HAWKESBURY RIVER, COWAN, BEROWRA AND RETURN</t>
  </si>
  <si>
    <t>ROUTE 53CN    -   WYONG ALL TO GOSFORD THEN BEROWRA,  HORNSBY, CHATSWOOD AND CENTRAL AND RETURN</t>
  </si>
  <si>
    <t xml:space="preserve">Towards Newcastle </t>
  </si>
  <si>
    <t>Towards Newcastle</t>
  </si>
  <si>
    <t>Towards Woy Woy</t>
  </si>
  <si>
    <t>service gap</t>
  </si>
  <si>
    <t>Increased Frequencies to 15 mins for peak</t>
  </si>
  <si>
    <t>Extra standby plan will cover peak overloading at Hornsby</t>
  </si>
  <si>
    <t>FASSIFERN</t>
  </si>
  <si>
    <t>DDA Compliant</t>
  </si>
  <si>
    <t>hourly as agreed</t>
  </si>
  <si>
    <t>Towards Fassifern</t>
  </si>
  <si>
    <t>ROUTE 52CN  -  NEWCASTLE ALL STATIONS TO WYONG</t>
  </si>
  <si>
    <t>NEWCASTLE</t>
  </si>
  <si>
    <t xml:space="preserve">ROUTE 52CN  -  WYONG ALL STATIONS TO NEWCASTLE </t>
  </si>
  <si>
    <t>ROUTE 55CN  -  NEWCASTLE, HAMILTON, BROADMEADOW, CHATSWOOD, CENTRAL</t>
  </si>
  <si>
    <t>*Chastwood (u)</t>
  </si>
  <si>
    <t>*Chatswood (u)</t>
  </si>
  <si>
    <t>^Chatswood (d)</t>
  </si>
  <si>
    <t>^Hornsby (d)</t>
  </si>
  <si>
    <t>*Hornsby (u)</t>
  </si>
  <si>
    <t>@ 5:00 am, 30 minutes frequency as agreed May 2018</t>
  </si>
  <si>
    <t>@ 6:30pm, hourly frequency as agreed</t>
  </si>
  <si>
    <t xml:space="preserve">ROUTE 62CN  : Fassifern - Morisset - Wyong - Tuggerah - Chatswood - Central </t>
  </si>
  <si>
    <t>Timed to depart when ususal train departs Wwoy weekends</t>
  </si>
  <si>
    <t>To cover train that is normally cancelled at Gosford</t>
  </si>
  <si>
    <t>To Match Train departure times</t>
  </si>
  <si>
    <t>To match 56CN &amp; 52CN arrivals from Newcastle &amp; normal w/e train departure times</t>
  </si>
  <si>
    <t>To match 56CN ex Central arrive 16mins past &amp; 14mins to hour.  51CN ex Wwoy arrives on the hour</t>
  </si>
  <si>
    <t>WE train depart 7mins to the hour to Nctle</t>
  </si>
  <si>
    <t>Hourly to 0700</t>
  </si>
  <si>
    <t>Every 40mins from 0700 to 1820</t>
  </si>
  <si>
    <t>Hourly from 1900</t>
  </si>
  <si>
    <t>Shuttle to provide access to Gosford &amp; Hospital</t>
  </si>
  <si>
    <t>ROUTE 4CN  -  WOY WOY ALL STATIONS TO GOSFORD</t>
  </si>
  <si>
    <t>Travel times</t>
  </si>
  <si>
    <t>Service gaps</t>
  </si>
  <si>
    <t>ROUTE 41CN  -  NEWCASTLE ALL STATIONS TO FASSIFERN</t>
  </si>
  <si>
    <t xml:space="preserve">ROUTE 56CN  -  NEWCASTLE, HAMILTON, BROADMEADOW, CARDIFF, FASSIFERN, MORISSET, WYONG, TUGGERAH, BEROWRA, HORNSBY, CHATSWOOD, CENTRAL </t>
  </si>
  <si>
    <t>SUN &amp; MON</t>
  </si>
  <si>
    <t>Sat Only</t>
  </si>
  <si>
    <t>248G</t>
  </si>
  <si>
    <t>Run Number</t>
  </si>
  <si>
    <t>Train Arrival</t>
  </si>
  <si>
    <t>Morrisett</t>
  </si>
  <si>
    <t>ROUTE 63CN  -  CENTRAL, HORNSBY, CARDIFF, BROADMEADOW</t>
  </si>
  <si>
    <t>BROADMEADOW</t>
  </si>
  <si>
    <t>Towards Broadmeadow</t>
  </si>
  <si>
    <t>WICKHAM</t>
  </si>
  <si>
    <t>208G</t>
  </si>
  <si>
    <t>Route 12CN</t>
  </si>
  <si>
    <t>0-1AM</t>
  </si>
  <si>
    <t>1AM-2AM</t>
  </si>
  <si>
    <t>2AM-3AM</t>
  </si>
  <si>
    <t>3AM-4AM</t>
  </si>
  <si>
    <t>4AM-5AM</t>
  </si>
  <si>
    <t>5AM-6AM</t>
  </si>
  <si>
    <t>6AM-7AM</t>
  </si>
  <si>
    <t>7AM-8AM</t>
  </si>
  <si>
    <t>8AM-9AM</t>
  </si>
  <si>
    <t>9AM-10AM</t>
  </si>
  <si>
    <t>10AM-11AM</t>
  </si>
  <si>
    <t>11AM-12AM</t>
  </si>
  <si>
    <t>12AM -1PM</t>
  </si>
  <si>
    <t>1PM -2PM</t>
  </si>
  <si>
    <t>2PM -3PM</t>
  </si>
  <si>
    <t>3PM -4PM</t>
  </si>
  <si>
    <t>4PM -5PM</t>
  </si>
  <si>
    <t>5PM -6PM</t>
  </si>
  <si>
    <t>6PM -7PM</t>
  </si>
  <si>
    <t>7PM -8PM</t>
  </si>
  <si>
    <t>8PM -9PM</t>
  </si>
  <si>
    <t>9PM -10PM</t>
  </si>
  <si>
    <t>10PM -11PM</t>
  </si>
  <si>
    <t>11PM -0AM</t>
  </si>
  <si>
    <t xml:space="preserve">Route 52CN  -  
All stations to Wyong </t>
  </si>
  <si>
    <t xml:space="preserve">Route 55CN  -  Hamilton, Broadmeadow, Chatwood, Central </t>
  </si>
  <si>
    <t xml:space="preserve">ROUTE 56CN  -  Hamilton, Broadmeadown, Cardiff, Fassifern, Morrisset, Wyong, Tuggerah, Berowra, Hornsby, Chatsood, Central </t>
  </si>
  <si>
    <t>Total</t>
  </si>
  <si>
    <t>Total per Hour</t>
  </si>
  <si>
    <t>Saturday Bus Count Departing Newcsatle Interchange</t>
  </si>
  <si>
    <t xml:space="preserve">ROUTE 56CN  -  All stations Maitland/Telarah, Scone, Singleton Dungog </t>
  </si>
  <si>
    <t>run # 248G terminates short Wyong 1:38am Saturday morning</t>
  </si>
  <si>
    <t>run # 208G terminates short Gosford 2:16am Saturday morning</t>
  </si>
  <si>
    <r>
      <t>Route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52CN</t>
    </r>
    <r>
      <rPr>
        <sz val="11"/>
        <rFont val="Arial"/>
        <family val="2"/>
      </rPr>
      <t xml:space="preserve"> </t>
    </r>
  </si>
  <si>
    <t>#</t>
  </si>
  <si>
    <t xml:space="preserve"># Group 1 Note - </t>
  </si>
  <si>
    <t># CENTRAL</t>
  </si>
  <si>
    <t>1. All Route 56CN Central departures must arrive 7 minutes early at Stand D rank before scheduled timetabled departure and must depart on time to free up rank for next bus service</t>
  </si>
  <si>
    <t>62CN</t>
  </si>
  <si>
    <t>63CN</t>
  </si>
  <si>
    <t>1. Certain departure times for Route 55CN &amp; 56CN were timetabled to leave Central Eddy Avenue at the same time.  To maintain kerbside clearance for Group 1, an adjustment of 7 minutes have been added to highlighted Route 55CN departures so effectively 55CN &amp; 56CN routes departures do not clash.</t>
  </si>
  <si>
    <t>2. All Route 55CN Central departures must arrive 7 minutes early at Stand D rank before scheduled timetabled departure and must depart on time to free up rank for next bus service.</t>
  </si>
  <si>
    <t xml:space="preserve"># Group 2 Note - </t>
  </si>
  <si>
    <t>1. Certain departure times for Route 62CN &amp; 63CN were timetabled to leave Central Eddy Avenue at the same time.  To maintain kerbside clearance for Group 2, an adjustment of 7 minutes have been added to highlighted Route 63CN departures so effectively 62CN &amp; 63CN routes departures do not clash.</t>
  </si>
  <si>
    <t>2. All Route 63CN Central departures must arrive 7 minutes early behind Stand D rank before scheduled timetabled departure and must depart on time to free up rank for next bus service.</t>
  </si>
  <si>
    <t>1. All Route 62CN Central departures must arrive 7 minutes early behind Stand D rank before scheduled timetabled departure and must depart on time to free up rank for next bus service</t>
  </si>
  <si>
    <t>Tuesday</t>
  </si>
  <si>
    <t>54CN</t>
  </si>
  <si>
    <t>TUESDAY</t>
  </si>
  <si>
    <t>2. All Route 54CN Central departures must arrive 7 minutes early at Bus Stop closer to Eddy Avenue bridge arch before scheduled timetabled departure and must depart on time to free up rank for next bus service.</t>
  </si>
  <si>
    <t xml:space="preserve"># Group 3 Note - </t>
  </si>
  <si>
    <t>1. All Route 53CN Central departures must arrive 7 minutes early at Bus Stop closer to Eddy Avenue bridge arch before scheduled timetabled departure and must depart on time to free up rank for next bus service.</t>
  </si>
  <si>
    <t>1. Certain departure times for Route 53CN &amp; 54CN were timetabled to leave Central Eddy Avenue at the same time.  To maintain kerbside clearance for Group 3, an adjustment of 7 minutes have been added to highlighted Route 55CN departures so effectively 53CN &amp; 54CN routes departures do not clash.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</si>
</sst>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hh]:mm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1"/>
      <color theme="1" tint="0.3499862666707357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i/>
      <sz val="9"/>
      <color theme="1"/>
      <name val="Calibri"/>
      <family val="2"/>
      <scheme val="minor"/>
    </font>
    <font>
      <sz val="11"/>
      <name val="Verdana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2" fillId="0" borderId="0"/>
  </cellStyleXfs>
  <cellXfs count="197">
    <xf numFmtId="0" fontId="0" fillId="0" borderId="0" xfId="0"/>
    <xf numFmtId="0" fontId="6" fillId="0" borderId="0" xfId="0" applyFont="1"/>
    <xf numFmtId="0" fontId="0" fillId="2" borderId="0" xfId="0" applyFill="1" applyBorder="1"/>
    <xf numFmtId="0" fontId="0" fillId="2" borderId="0" xfId="0" applyFill="1"/>
    <xf numFmtId="0" fontId="0" fillId="0" borderId="0" xfId="0" applyAlignment="1">
      <alignment horizontal="left"/>
    </xf>
    <xf numFmtId="0" fontId="10" fillId="2" borderId="0" xfId="0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left"/>
    </xf>
    <xf numFmtId="18" fontId="0" fillId="2" borderId="0" xfId="0" applyNumberFormat="1" applyFill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right"/>
    </xf>
    <xf numFmtId="20" fontId="0" fillId="2" borderId="0" xfId="0" applyNumberForma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164" fontId="5" fillId="2" borderId="1" xfId="0" applyNumberFormat="1" applyFont="1" applyFill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164" fontId="13" fillId="2" borderId="3" xfId="0" applyNumberFormat="1" applyFont="1" applyFill="1" applyBorder="1" applyAlignment="1">
      <alignment horizontal="right" wrapText="1"/>
    </xf>
    <xf numFmtId="164" fontId="6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20" fontId="6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6" fillId="2" borderId="0" xfId="0" quotePrefix="1" applyFont="1" applyFill="1"/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left"/>
    </xf>
    <xf numFmtId="20" fontId="0" fillId="3" borderId="0" xfId="0" applyNumberFormat="1" applyFill="1" applyBorder="1" applyAlignment="1">
      <alignment horizontal="center"/>
    </xf>
    <xf numFmtId="20" fontId="0" fillId="4" borderId="0" xfId="0" applyNumberFormat="1" applyFill="1" applyBorder="1" applyAlignment="1">
      <alignment horizontal="left"/>
    </xf>
    <xf numFmtId="20" fontId="0" fillId="4" borderId="0" xfId="0" applyNumberFormat="1" applyFill="1" applyBorder="1" applyAlignment="1">
      <alignment horizontal="center"/>
    </xf>
    <xf numFmtId="0" fontId="0" fillId="3" borderId="0" xfId="0" applyFill="1"/>
    <xf numFmtId="164" fontId="0" fillId="4" borderId="1" xfId="0" applyNumberFormat="1" applyFill="1" applyBorder="1" applyAlignment="1">
      <alignment horizontal="center"/>
    </xf>
    <xf numFmtId="0" fontId="0" fillId="4" borderId="0" xfId="0" applyFill="1"/>
    <xf numFmtId="0" fontId="6" fillId="4" borderId="0" xfId="0" applyFont="1" applyFill="1"/>
    <xf numFmtId="0" fontId="6" fillId="3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164" fontId="6" fillId="6" borderId="2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5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horizontal="center" vertical="center"/>
    </xf>
    <xf numFmtId="20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2" borderId="2" xfId="2" applyNumberFormat="1" applyFill="1" applyBorder="1" applyAlignment="1">
      <alignment horizontal="center"/>
    </xf>
    <xf numFmtId="164" fontId="6" fillId="2" borderId="3" xfId="2" applyNumberFormat="1" applyFill="1" applyBorder="1" applyAlignment="1">
      <alignment horizontal="center"/>
    </xf>
    <xf numFmtId="164" fontId="6" fillId="2" borderId="1" xfId="2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0" borderId="0" xfId="0" applyFill="1"/>
    <xf numFmtId="164" fontId="6" fillId="0" borderId="2" xfId="0" applyNumberFormat="1" applyFont="1" applyFill="1" applyBorder="1" applyAlignment="1">
      <alignment horizontal="center" wrapText="1"/>
    </xf>
    <xf numFmtId="0" fontId="6" fillId="0" borderId="0" xfId="0" quotePrefix="1" applyFont="1" applyFill="1"/>
    <xf numFmtId="0" fontId="0" fillId="0" borderId="0" xfId="0" applyFill="1" applyBorder="1" applyAlignment="1">
      <alignment vertical="center"/>
    </xf>
    <xf numFmtId="20" fontId="0" fillId="0" borderId="0" xfId="0" applyNumberForma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wrapText="1"/>
    </xf>
    <xf numFmtId="164" fontId="6" fillId="3" borderId="3" xfId="0" applyNumberFormat="1" applyFont="1" applyFill="1" applyBorder="1" applyAlignment="1">
      <alignment horizontal="center"/>
    </xf>
    <xf numFmtId="0" fontId="11" fillId="2" borderId="0" xfId="4" applyFont="1" applyFill="1" applyAlignment="1">
      <alignment horizontal="left" vertical="center"/>
    </xf>
    <xf numFmtId="0" fontId="2" fillId="2" borderId="0" xfId="4" applyFill="1"/>
    <xf numFmtId="0" fontId="2" fillId="0" borderId="0" xfId="4"/>
    <xf numFmtId="0" fontId="10" fillId="2" borderId="0" xfId="4" applyFont="1" applyFill="1" applyBorder="1" applyAlignment="1">
      <alignment horizontal="right"/>
    </xf>
    <xf numFmtId="0" fontId="16" fillId="2" borderId="0" xfId="5" applyFont="1" applyFill="1"/>
    <xf numFmtId="0" fontId="2" fillId="2" borderId="0" xfId="5" applyFill="1"/>
    <xf numFmtId="0" fontId="2" fillId="0" borderId="4" xfId="4" applyBorder="1"/>
    <xf numFmtId="0" fontId="2" fillId="0" borderId="0" xfId="4" applyBorder="1"/>
    <xf numFmtId="164" fontId="6" fillId="2" borderId="1" xfId="4" applyNumberFormat="1" applyFont="1" applyFill="1" applyBorder="1" applyAlignment="1">
      <alignment horizontal="right" vertical="center"/>
    </xf>
    <xf numFmtId="164" fontId="6" fillId="2" borderId="1" xfId="4" applyNumberFormat="1" applyFont="1" applyFill="1" applyBorder="1" applyAlignment="1">
      <alignment horizontal="center" vertical="center"/>
    </xf>
    <xf numFmtId="164" fontId="6" fillId="2" borderId="5" xfId="4" applyNumberFormat="1" applyFont="1" applyFill="1" applyBorder="1" applyAlignment="1">
      <alignment horizontal="center" vertical="center"/>
    </xf>
    <xf numFmtId="0" fontId="2" fillId="0" borderId="1" xfId="4" applyBorder="1"/>
    <xf numFmtId="0" fontId="2" fillId="0" borderId="5" xfId="4" applyBorder="1"/>
    <xf numFmtId="164" fontId="5" fillId="2" borderId="1" xfId="4" applyNumberFormat="1" applyFont="1" applyFill="1" applyBorder="1" applyAlignment="1">
      <alignment horizontal="right" wrapText="1"/>
    </xf>
    <xf numFmtId="164" fontId="6" fillId="2" borderId="1" xfId="4" applyNumberFormat="1" applyFont="1" applyFill="1" applyBorder="1" applyAlignment="1">
      <alignment horizontal="center"/>
    </xf>
    <xf numFmtId="164" fontId="6" fillId="0" borderId="1" xfId="4" applyNumberFormat="1" applyFont="1" applyFill="1" applyBorder="1" applyAlignment="1">
      <alignment horizontal="center"/>
    </xf>
    <xf numFmtId="164" fontId="6" fillId="0" borderId="11" xfId="4" applyNumberFormat="1" applyFont="1" applyFill="1" applyBorder="1" applyAlignment="1">
      <alignment horizontal="center"/>
    </xf>
    <xf numFmtId="164" fontId="6" fillId="2" borderId="2" xfId="4" applyNumberFormat="1" applyFont="1" applyFill="1" applyBorder="1" applyAlignment="1">
      <alignment horizontal="right" wrapText="1"/>
    </xf>
    <xf numFmtId="164" fontId="6" fillId="2" borderId="2" xfId="4" applyNumberFormat="1" applyFont="1" applyFill="1" applyBorder="1" applyAlignment="1">
      <alignment horizontal="center"/>
    </xf>
    <xf numFmtId="164" fontId="6" fillId="2" borderId="12" xfId="4" applyNumberFormat="1" applyFont="1" applyFill="1" applyBorder="1" applyAlignment="1">
      <alignment horizontal="center"/>
    </xf>
    <xf numFmtId="164" fontId="5" fillId="2" borderId="3" xfId="4" applyNumberFormat="1" applyFont="1" applyFill="1" applyBorder="1" applyAlignment="1">
      <alignment horizontal="right" wrapText="1"/>
    </xf>
    <xf numFmtId="164" fontId="6" fillId="2" borderId="3" xfId="4" applyNumberFormat="1" applyFont="1" applyFill="1" applyBorder="1" applyAlignment="1">
      <alignment horizontal="center"/>
    </xf>
    <xf numFmtId="164" fontId="6" fillId="2" borderId="13" xfId="4" applyNumberFormat="1" applyFont="1" applyFill="1" applyBorder="1" applyAlignment="1">
      <alignment horizontal="center"/>
    </xf>
    <xf numFmtId="164" fontId="5" fillId="2" borderId="0" xfId="4" applyNumberFormat="1" applyFont="1" applyFill="1" applyBorder="1" applyAlignment="1">
      <alignment horizontal="left" wrapText="1"/>
    </xf>
    <xf numFmtId="20" fontId="2" fillId="2" borderId="0" xfId="4" applyNumberFormat="1" applyFill="1" applyBorder="1" applyAlignment="1">
      <alignment horizontal="center"/>
    </xf>
    <xf numFmtId="0" fontId="18" fillId="0" borderId="0" xfId="0" applyFont="1"/>
    <xf numFmtId="164" fontId="6" fillId="5" borderId="2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 textRotation="45" wrapText="1"/>
    </xf>
    <xf numFmtId="0" fontId="20" fillId="0" borderId="7" xfId="0" applyFont="1" applyBorder="1" applyAlignment="1">
      <alignment horizontal="center" textRotation="45" wrapText="1"/>
    </xf>
    <xf numFmtId="0" fontId="20" fillId="0" borderId="20" xfId="0" applyFont="1" applyBorder="1" applyAlignment="1">
      <alignment horizontal="center" textRotation="45" wrapText="1"/>
    </xf>
    <xf numFmtId="0" fontId="5" fillId="0" borderId="0" xfId="0" applyFont="1"/>
    <xf numFmtId="0" fontId="5" fillId="0" borderId="6" xfId="0" applyFont="1" applyBorder="1" applyAlignment="1">
      <alignment horizontal="left" textRotation="45" wrapText="1"/>
    </xf>
    <xf numFmtId="0" fontId="10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18" fontId="0" fillId="2" borderId="4" xfId="0" applyNumberFormat="1" applyFill="1" applyBorder="1" applyAlignment="1">
      <alignment horizontal="left"/>
    </xf>
    <xf numFmtId="0" fontId="19" fillId="0" borderId="0" xfId="0" applyFont="1"/>
    <xf numFmtId="18" fontId="19" fillId="2" borderId="10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right" vertical="center"/>
    </xf>
    <xf numFmtId="0" fontId="20" fillId="2" borderId="9" xfId="0" applyFont="1" applyFill="1" applyBorder="1" applyAlignment="1">
      <alignment horizontal="right" vertical="center"/>
    </xf>
    <xf numFmtId="18" fontId="19" fillId="2" borderId="9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5" fillId="2" borderId="0" xfId="0" applyFont="1" applyFill="1" applyAlignment="1">
      <alignment wrapText="1"/>
    </xf>
    <xf numFmtId="0" fontId="11" fillId="2" borderId="8" xfId="0" applyFont="1" applyFill="1" applyBorder="1" applyAlignment="1">
      <alignment horizontal="left"/>
    </xf>
    <xf numFmtId="0" fontId="18" fillId="2" borderId="0" xfId="0" applyFont="1" applyFill="1"/>
    <xf numFmtId="0" fontId="19" fillId="2" borderId="0" xfId="0" applyFont="1" applyFill="1"/>
    <xf numFmtId="0" fontId="20" fillId="2" borderId="10" xfId="0" applyFont="1" applyFill="1" applyBorder="1" applyAlignment="1">
      <alignment horizontal="right" vertical="center"/>
    </xf>
    <xf numFmtId="164" fontId="19" fillId="2" borderId="6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center" vertical="center" wrapText="1"/>
    </xf>
    <xf numFmtId="164" fontId="19" fillId="2" borderId="10" xfId="0" applyNumberFormat="1" applyFont="1" applyFill="1" applyBorder="1" applyAlignment="1">
      <alignment horizontal="right" vertical="center" wrapText="1"/>
    </xf>
    <xf numFmtId="164" fontId="20" fillId="2" borderId="14" xfId="0" applyNumberFormat="1" applyFont="1" applyFill="1" applyBorder="1" applyAlignment="1">
      <alignment horizontal="right" vertical="center" wrapText="1"/>
    </xf>
    <xf numFmtId="164" fontId="19" fillId="2" borderId="14" xfId="0" applyNumberFormat="1" applyFont="1" applyFill="1" applyBorder="1" applyAlignment="1">
      <alignment horizontal="center" vertical="center"/>
    </xf>
    <xf numFmtId="164" fontId="20" fillId="2" borderId="10" xfId="0" applyNumberFormat="1" applyFont="1" applyFill="1" applyBorder="1" applyAlignment="1">
      <alignment horizontal="right" vertical="center" wrapText="1"/>
    </xf>
    <xf numFmtId="164" fontId="19" fillId="2" borderId="10" xfId="0" applyNumberFormat="1" applyFont="1" applyFill="1" applyBorder="1" applyAlignment="1">
      <alignment horizontal="center" vertical="center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3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164" fontId="5" fillId="3" borderId="1" xfId="0" applyNumberFormat="1" applyFont="1" applyFill="1" applyBorder="1" applyAlignment="1">
      <alignment horizontal="right" wrapText="1"/>
    </xf>
    <xf numFmtId="164" fontId="6" fillId="3" borderId="1" xfId="4" applyNumberFormat="1" applyFont="1" applyFill="1" applyBorder="1" applyAlignment="1">
      <alignment horizontal="center"/>
    </xf>
    <xf numFmtId="164" fontId="6" fillId="3" borderId="2" xfId="4" applyNumberFormat="1" applyFont="1" applyFill="1" applyBorder="1" applyAlignment="1">
      <alignment horizontal="center"/>
    </xf>
    <xf numFmtId="164" fontId="6" fillId="3" borderId="3" xfId="4" applyNumberFormat="1" applyFont="1" applyFill="1" applyBorder="1" applyAlignment="1">
      <alignment horizontal="center"/>
    </xf>
    <xf numFmtId="0" fontId="1" fillId="2" borderId="0" xfId="4" applyFont="1" applyFill="1" applyAlignment="1">
      <alignment horizontal="center"/>
    </xf>
    <xf numFmtId="0" fontId="5" fillId="3" borderId="0" xfId="0" applyFont="1" applyFill="1" applyAlignment="1">
      <alignment horizontal="right"/>
    </xf>
    <xf numFmtId="164" fontId="6" fillId="2" borderId="4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3"/>
    <cellStyle name="Normal 2 3" xfId="5"/>
    <cellStyle name="Normal 3" xfId="2"/>
    <cellStyle name="Normal 4" xfId="4"/>
  </cellStyles>
  <dxfs count="10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45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</dxfs>
  <tableStyles count="0" defaultTableStyle="TableStyleMedium2" defaultPivotStyle="PivotStyleLight16"/>
  <colors>
    <mruColors>
      <color rgb="FFA7E8FF"/>
      <color rgb="FF3FC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26" totalsRowShown="0" headerRowDxfId="9" dataDxfId="7" headerRowBorderDxfId="8" tableBorderDxfId="6">
  <tableColumns count="6">
    <tableColumn id="1" name="Saturday Bus Count Departing Newcsatle Interchange" dataDxfId="5"/>
    <tableColumn id="2" name="Route 52CN  -  _x000a_All stations to Wyong " dataDxfId="4"/>
    <tableColumn id="3" name="Route 55CN  -  Hamilton, Broadmeadow, Chatwood, Central " dataDxfId="3"/>
    <tableColumn id="4" name="ROUTE 56CN  -  Hamilton, Broadmeadown, Cardiff, Fassifern, Morrisset, Wyong, Tuggerah, Berowra, Hornsby, Chatsood, Central " dataDxfId="2"/>
    <tableColumn id="5" name="ROUTE 56CN  -  All stations Maitland/Telarah, Scone, Singleton Dungog " dataDxfId="1"/>
    <tableColumn id="6" name="Total per Hour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showGridLines="0" zoomScale="80" zoomScaleNormal="80" workbookViewId="0">
      <selection activeCell="G26" sqref="G26"/>
    </sheetView>
  </sheetViews>
  <sheetFormatPr defaultRowHeight="13.2" x14ac:dyDescent="0.25"/>
  <cols>
    <col min="2" max="2" width="20" customWidth="1"/>
    <col min="3" max="3" width="12.77734375" customWidth="1"/>
    <col min="7" max="7" width="16.77734375" customWidth="1"/>
    <col min="8" max="8" width="11.6640625" customWidth="1"/>
  </cols>
  <sheetData>
    <row r="1" spans="1:10" ht="13.8" customHeight="1" x14ac:dyDescent="0.25">
      <c r="A1" s="142"/>
      <c r="B1" s="167" t="s">
        <v>124</v>
      </c>
      <c r="C1" s="167"/>
      <c r="D1" s="167"/>
      <c r="E1" s="168"/>
      <c r="F1" s="168"/>
      <c r="G1" s="167" t="s">
        <v>125</v>
      </c>
      <c r="H1" s="167"/>
      <c r="I1" s="167"/>
      <c r="J1" s="167"/>
    </row>
    <row r="2" spans="1:10" ht="13.2" customHeight="1" x14ac:dyDescent="0.25">
      <c r="A2" s="142"/>
      <c r="B2" s="167"/>
      <c r="C2" s="167"/>
      <c r="D2" s="167"/>
      <c r="E2" s="168"/>
      <c r="F2" s="168"/>
      <c r="G2" s="167"/>
      <c r="H2" s="167"/>
      <c r="I2" s="167"/>
      <c r="J2" s="167"/>
    </row>
    <row r="3" spans="1:10" ht="13.2" customHeight="1" x14ac:dyDescent="0.25">
      <c r="A3" s="142"/>
      <c r="B3" s="168"/>
      <c r="C3" s="168"/>
      <c r="D3" s="168"/>
      <c r="E3" s="168"/>
      <c r="F3" s="168"/>
      <c r="G3" s="169"/>
      <c r="H3" s="3"/>
      <c r="I3" s="3"/>
      <c r="J3" s="3"/>
    </row>
    <row r="4" spans="1:10" ht="13.8" x14ac:dyDescent="0.25">
      <c r="A4" s="142"/>
      <c r="B4" s="170" t="s">
        <v>126</v>
      </c>
      <c r="C4" s="170"/>
      <c r="D4" s="171"/>
      <c r="E4" s="171"/>
      <c r="F4" s="171"/>
      <c r="G4" s="170" t="s">
        <v>92</v>
      </c>
      <c r="H4" s="170"/>
      <c r="I4" s="3"/>
      <c r="J4" s="3"/>
    </row>
    <row r="5" spans="1:10" s="160" customFormat="1" ht="22.2" customHeight="1" x14ac:dyDescent="0.25">
      <c r="B5" s="165" t="s">
        <v>84</v>
      </c>
      <c r="C5" s="174" t="s">
        <v>83</v>
      </c>
      <c r="D5" s="172"/>
      <c r="E5" s="172"/>
      <c r="F5" s="172"/>
      <c r="G5" s="165" t="s">
        <v>84</v>
      </c>
      <c r="H5" s="174" t="s">
        <v>91</v>
      </c>
      <c r="I5" s="172"/>
      <c r="J5" s="172"/>
    </row>
    <row r="6" spans="1:10" s="160" customFormat="1" ht="22.2" customHeight="1" x14ac:dyDescent="0.25">
      <c r="B6" s="166" t="s">
        <v>85</v>
      </c>
      <c r="C6" s="175">
        <v>6.805555555555555E-2</v>
      </c>
      <c r="D6" s="172"/>
      <c r="E6" s="172"/>
      <c r="F6" s="172"/>
      <c r="G6" s="166" t="s">
        <v>85</v>
      </c>
      <c r="H6" s="175">
        <v>9.44444444444444E-2</v>
      </c>
      <c r="I6" s="172"/>
      <c r="J6" s="172"/>
    </row>
    <row r="7" spans="1:10" s="160" customFormat="1" ht="22.2" customHeight="1" x14ac:dyDescent="0.25">
      <c r="B7" s="180" t="s">
        <v>3</v>
      </c>
      <c r="C7" s="181">
        <f>C6+TIME(0,4,0)</f>
        <v>7.0833333333333331E-2</v>
      </c>
      <c r="D7" s="172"/>
      <c r="E7" s="172"/>
      <c r="F7" s="172"/>
      <c r="G7" s="173" t="s">
        <v>2</v>
      </c>
      <c r="H7" s="176">
        <f>H6+TIME(0,5,0)</f>
        <v>9.7916666666666624E-2</v>
      </c>
      <c r="I7" s="172"/>
      <c r="J7" s="172"/>
    </row>
    <row r="8" spans="1:10" s="160" customFormat="1" ht="22.2" customHeight="1" x14ac:dyDescent="0.25">
      <c r="B8" s="177" t="s">
        <v>37</v>
      </c>
      <c r="C8" s="182">
        <f t="shared" ref="C8" si="0">MOD(C7+TIME(0,13,0),1)</f>
        <v>7.9861111111111105E-2</v>
      </c>
      <c r="D8" s="172"/>
      <c r="E8" s="172"/>
      <c r="F8" s="172"/>
      <c r="G8" s="177" t="s">
        <v>17</v>
      </c>
      <c r="H8" s="176">
        <f>H6+TIME(0,6,0)</f>
        <v>9.8611111111111066E-2</v>
      </c>
      <c r="I8" s="172"/>
      <c r="J8" s="172"/>
    </row>
    <row r="9" spans="1:10" s="160" customFormat="1" ht="22.2" customHeight="1" x14ac:dyDescent="0.25">
      <c r="B9" s="177" t="s">
        <v>36</v>
      </c>
      <c r="C9" s="182">
        <f>MOD(C8+TIME(0,17,0),1)</f>
        <v>9.166666666666666E-2</v>
      </c>
      <c r="D9" s="172"/>
      <c r="E9" s="172"/>
      <c r="F9" s="172"/>
      <c r="G9" s="177" t="s">
        <v>16</v>
      </c>
      <c r="H9" s="176">
        <f>H8+TIME(0,3,0)</f>
        <v>0.10069444444444441</v>
      </c>
      <c r="I9" s="172"/>
      <c r="J9" s="172"/>
    </row>
    <row r="10" spans="1:10" s="160" customFormat="1" ht="22.2" customHeight="1" x14ac:dyDescent="0.25">
      <c r="B10" s="177" t="s">
        <v>86</v>
      </c>
      <c r="C10" s="161">
        <f>MOD(C9+TIME(0,5,0),1)</f>
        <v>9.5138888888888884E-2</v>
      </c>
      <c r="D10" s="172"/>
      <c r="E10" s="172"/>
      <c r="F10" s="172"/>
      <c r="G10" s="177" t="s">
        <v>15</v>
      </c>
      <c r="H10" s="176">
        <f>H9+TIME(0,3,0)</f>
        <v>0.10277777777777775</v>
      </c>
      <c r="I10" s="172"/>
      <c r="J10" s="172"/>
    </row>
    <row r="11" spans="1:10" s="160" customFormat="1" ht="22.2" customHeight="1" x14ac:dyDescent="0.25">
      <c r="B11" s="177" t="s">
        <v>35</v>
      </c>
      <c r="C11" s="161">
        <f>MOD(C10+TIME(0,7,0),1)</f>
        <v>9.9999999999999992E-2</v>
      </c>
      <c r="D11" s="172"/>
      <c r="E11" s="172"/>
      <c r="F11" s="172"/>
      <c r="G11" s="177" t="s">
        <v>14</v>
      </c>
      <c r="H11" s="176">
        <f>H10+TIME(0,4,0)</f>
        <v>0.10555555555555553</v>
      </c>
      <c r="I11" s="172"/>
      <c r="J11" s="172"/>
    </row>
    <row r="12" spans="1:10" s="160" customFormat="1" ht="22.2" customHeight="1" x14ac:dyDescent="0.25">
      <c r="B12" s="177" t="s">
        <v>34</v>
      </c>
      <c r="C12" s="161">
        <f>MOD(C11+TIME(0,11,0),1)</f>
        <v>0.10763888888888888</v>
      </c>
      <c r="D12" s="172"/>
      <c r="E12" s="172"/>
      <c r="F12" s="172"/>
      <c r="G12" s="177" t="s">
        <v>13</v>
      </c>
      <c r="H12" s="176">
        <f>H11+TIME(0,10,0)</f>
        <v>0.11249999999999998</v>
      </c>
      <c r="I12" s="172"/>
      <c r="J12" s="172"/>
    </row>
    <row r="13" spans="1:10" s="160" customFormat="1" ht="22.2" customHeight="1" x14ac:dyDescent="0.25">
      <c r="B13" s="162" t="s">
        <v>26</v>
      </c>
      <c r="C13" s="161">
        <f>MOD(C12+TIME(0,12,0),1)</f>
        <v>0.11597222222222221</v>
      </c>
      <c r="D13" s="172"/>
      <c r="E13" s="172"/>
      <c r="F13" s="172"/>
      <c r="G13" s="178" t="s">
        <v>3</v>
      </c>
      <c r="H13" s="179">
        <f>H12+TIME(0,4,0)</f>
        <v>0.11527777777777776</v>
      </c>
      <c r="I13" s="172"/>
      <c r="J13" s="172"/>
    </row>
    <row r="14" spans="1:10" s="160" customFormat="1" ht="22.2" customHeight="1" x14ac:dyDescent="0.25">
      <c r="B14" s="162" t="s">
        <v>33</v>
      </c>
      <c r="C14" s="161">
        <f>MOD(C13+TIME(0,9,0),1)</f>
        <v>0.12222222222222222</v>
      </c>
      <c r="D14" s="172"/>
      <c r="E14" s="172"/>
      <c r="F14" s="172"/>
      <c r="G14" s="172"/>
      <c r="H14" s="172"/>
      <c r="I14" s="172"/>
      <c r="J14" s="172"/>
    </row>
    <row r="15" spans="1:10" s="160" customFormat="1" ht="22.2" customHeight="1" x14ac:dyDescent="0.25">
      <c r="B15" s="162" t="s">
        <v>32</v>
      </c>
      <c r="C15" s="161">
        <f>MOD(C14+TIME(0,3,0),1)</f>
        <v>0.12430555555555556</v>
      </c>
      <c r="D15" s="172"/>
      <c r="E15" s="172"/>
      <c r="F15" s="172"/>
      <c r="G15" s="172"/>
      <c r="H15" s="172"/>
      <c r="I15" s="172"/>
      <c r="J15" s="172"/>
    </row>
    <row r="16" spans="1:10" s="160" customFormat="1" ht="22.2" customHeight="1" x14ac:dyDescent="0.25">
      <c r="B16" s="162" t="s">
        <v>31</v>
      </c>
      <c r="C16" s="161">
        <f>MOD(C15+TIME(0,6,0),1)</f>
        <v>0.12847222222222224</v>
      </c>
      <c r="D16" s="172"/>
      <c r="E16" s="172"/>
      <c r="F16" s="172"/>
      <c r="G16" s="183"/>
      <c r="H16" s="172"/>
      <c r="I16" s="172"/>
      <c r="J16" s="172"/>
    </row>
    <row r="17" spans="1:10" s="160" customFormat="1" ht="22.2" customHeight="1" x14ac:dyDescent="0.25">
      <c r="B17" s="162" t="s">
        <v>25</v>
      </c>
      <c r="C17" s="161">
        <f>MOD(C16+TIME(0,8,0),1)</f>
        <v>0.1340277777777778</v>
      </c>
      <c r="D17" s="172"/>
      <c r="E17" s="172"/>
      <c r="F17" s="172"/>
      <c r="G17" s="172"/>
      <c r="H17" s="172"/>
      <c r="I17" s="172"/>
      <c r="J17" s="172"/>
    </row>
    <row r="18" spans="1:10" s="160" customFormat="1" ht="22.2" customHeight="1" x14ac:dyDescent="0.25">
      <c r="B18" s="162" t="s">
        <v>30</v>
      </c>
      <c r="C18" s="161">
        <f>MOD(C17+TIME(0,7,0),1)</f>
        <v>0.13888888888888892</v>
      </c>
      <c r="D18" s="172"/>
      <c r="E18" s="172"/>
      <c r="F18" s="172"/>
      <c r="G18" s="172"/>
      <c r="H18" s="172"/>
      <c r="I18" s="172"/>
      <c r="J18" s="172"/>
    </row>
    <row r="19" spans="1:10" s="160" customFormat="1" ht="22.2" customHeight="1" x14ac:dyDescent="0.25">
      <c r="B19" s="162" t="s">
        <v>29</v>
      </c>
      <c r="C19" s="161">
        <f>MOD(C18+TIME(0,5,0),1)</f>
        <v>0.14236111111111113</v>
      </c>
      <c r="D19" s="172"/>
      <c r="E19" s="172"/>
      <c r="F19" s="172"/>
      <c r="G19" s="172"/>
      <c r="H19" s="172"/>
      <c r="I19" s="172"/>
      <c r="J19" s="172"/>
    </row>
    <row r="20" spans="1:10" s="160" customFormat="1" ht="22.2" customHeight="1" x14ac:dyDescent="0.25">
      <c r="B20" s="162" t="s">
        <v>24</v>
      </c>
      <c r="C20" s="161">
        <f t="shared" ref="C20" si="1">MOD(C19+TIME(0,5,0),1)</f>
        <v>0.14583333333333334</v>
      </c>
      <c r="D20" s="172"/>
      <c r="E20" s="172"/>
      <c r="F20" s="172"/>
      <c r="G20" s="172"/>
      <c r="H20" s="172"/>
      <c r="I20" s="172"/>
      <c r="J20" s="172"/>
    </row>
    <row r="21" spans="1:10" s="160" customFormat="1" ht="22.2" customHeight="1" x14ac:dyDescent="0.25">
      <c r="B21" s="162" t="s">
        <v>23</v>
      </c>
      <c r="C21" s="161">
        <f>MOD(C20+TIME(0,6,0),1)</f>
        <v>0.15000000000000002</v>
      </c>
      <c r="D21" s="172"/>
      <c r="E21" s="172"/>
      <c r="F21" s="172"/>
      <c r="G21" s="172"/>
      <c r="H21" s="172"/>
      <c r="I21" s="172"/>
      <c r="J21" s="172"/>
    </row>
    <row r="22" spans="1:10" s="160" customFormat="1" ht="22.2" customHeight="1" x14ac:dyDescent="0.25">
      <c r="B22" s="163" t="s">
        <v>55</v>
      </c>
      <c r="C22" s="164">
        <f t="shared" ref="C22" si="2">MOD(C21+TIME(0,5,0),1)</f>
        <v>0.15347222222222223</v>
      </c>
      <c r="D22" s="172"/>
      <c r="E22" s="172"/>
      <c r="F22" s="172"/>
      <c r="G22" s="172"/>
      <c r="H22" s="172"/>
      <c r="I22" s="172"/>
      <c r="J22" s="172"/>
    </row>
    <row r="23" spans="1:10" ht="13.8" x14ac:dyDescent="0.25">
      <c r="A23" s="142"/>
      <c r="B23" s="142"/>
      <c r="C23" s="142"/>
    </row>
    <row r="24" spans="1:10" ht="13.8" x14ac:dyDescent="0.25">
      <c r="A24" s="142"/>
      <c r="B24" s="142"/>
      <c r="C24" s="142"/>
    </row>
    <row r="25" spans="1:10" ht="13.8" x14ac:dyDescent="0.25">
      <c r="A25" s="142"/>
      <c r="B25" s="142"/>
      <c r="C25" s="142"/>
    </row>
    <row r="26" spans="1:10" ht="13.8" x14ac:dyDescent="0.25">
      <c r="A26" s="142"/>
    </row>
    <row r="27" spans="1:10" ht="13.8" x14ac:dyDescent="0.25">
      <c r="A27" s="142"/>
    </row>
    <row r="28" spans="1:10" ht="13.8" x14ac:dyDescent="0.25">
      <c r="A28" s="142"/>
    </row>
    <row r="29" spans="1:10" ht="13.8" x14ac:dyDescent="0.25">
      <c r="A29" s="142"/>
    </row>
    <row r="30" spans="1:10" ht="13.8" x14ac:dyDescent="0.25">
      <c r="A30" s="142"/>
      <c r="D30" s="142"/>
      <c r="E30" s="142"/>
      <c r="F30" s="142"/>
    </row>
    <row r="31" spans="1:10" ht="13.8" x14ac:dyDescent="0.25">
      <c r="A31" s="142"/>
      <c r="D31" s="142"/>
      <c r="E31" s="142"/>
      <c r="F31" s="142"/>
    </row>
  </sheetData>
  <mergeCells count="4">
    <mergeCell ref="G4:H4"/>
    <mergeCell ref="B4:C4"/>
    <mergeCell ref="B1:D2"/>
    <mergeCell ref="G1:J2"/>
  </mergeCells>
  <pageMargins left="0.7" right="0.7" top="0.75" bottom="0.75" header="0.3" footer="0.3"/>
  <pageSetup paperSize="9" orientation="portrait" r:id="rId1"/>
  <ignoredErrors>
    <ignoredError sqref="C21 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O37"/>
  <sheetViews>
    <sheetView showGridLines="0" view="pageBreakPreview" topLeftCell="A10" zoomScaleNormal="85" zoomScaleSheetLayoutView="100" workbookViewId="0">
      <selection activeCell="A36" sqref="A36"/>
    </sheetView>
  </sheetViews>
  <sheetFormatPr defaultRowHeight="13.2" x14ac:dyDescent="0.25"/>
  <cols>
    <col min="1" max="1" width="24.6640625" style="4" customWidth="1"/>
    <col min="2" max="2" width="10.21875" customWidth="1"/>
    <col min="3" max="39" width="9" customWidth="1"/>
    <col min="40" max="40" width="14.44140625" customWidth="1"/>
    <col min="41" max="66" width="9" customWidth="1"/>
  </cols>
  <sheetData>
    <row r="1" spans="1:41" s="13" customFormat="1" ht="33.6" customHeight="1" x14ac:dyDescent="0.25">
      <c r="A1" s="158" t="s">
        <v>80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</row>
    <row r="2" spans="1:41" ht="15" customHeight="1" x14ac:dyDescent="0.25">
      <c r="A2" s="4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41" ht="15" customHeight="1" x14ac:dyDescent="0.25">
      <c r="A3" s="5" t="s">
        <v>40</v>
      </c>
      <c r="B3" s="28" t="s">
        <v>52</v>
      </c>
      <c r="C3" s="3"/>
      <c r="D3" s="10"/>
      <c r="E3" s="10"/>
      <c r="F3" s="49" t="s">
        <v>63</v>
      </c>
      <c r="G3" s="28"/>
      <c r="H3" s="3"/>
      <c r="I3" s="3"/>
      <c r="J3" s="3"/>
      <c r="K3" s="3"/>
      <c r="L3" s="3"/>
      <c r="M3" s="3"/>
      <c r="N3" s="3"/>
      <c r="O3" s="10"/>
      <c r="P3" s="10"/>
      <c r="Q3" s="3"/>
      <c r="R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49" t="s">
        <v>64</v>
      </c>
      <c r="AG3" s="8"/>
      <c r="AH3" s="8"/>
      <c r="AI3" s="8"/>
      <c r="AJ3" s="3"/>
    </row>
    <row r="4" spans="1:41" s="13" customFormat="1" ht="15" customHeight="1" x14ac:dyDescent="0.25">
      <c r="A4" s="16" t="s">
        <v>51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5"/>
      <c r="AO4" s="15"/>
    </row>
    <row r="5" spans="1:41" ht="15" customHeight="1" x14ac:dyDescent="0.25">
      <c r="A5" s="29" t="s">
        <v>55</v>
      </c>
      <c r="B5" s="18">
        <v>6.25E-2</v>
      </c>
      <c r="C5" s="18">
        <f>B5+TIME(0,60,0)</f>
        <v>0.10416666666666666</v>
      </c>
      <c r="D5" s="18">
        <f t="shared" ref="D5:E5" si="0">C5+TIME(0,60,0)</f>
        <v>0.14583333333333331</v>
      </c>
      <c r="E5" s="18">
        <f t="shared" si="0"/>
        <v>0.18749999999999997</v>
      </c>
      <c r="F5" s="18">
        <f>E5+TIME(0,45,0)</f>
        <v>0.21874999999999997</v>
      </c>
      <c r="G5" s="18">
        <f>F5+TIME(0,30,0)</f>
        <v>0.23958333333333331</v>
      </c>
      <c r="H5" s="18">
        <f t="shared" ref="H5:R5" si="1">G5+TIME(0,30,0)</f>
        <v>0.26041666666666663</v>
      </c>
      <c r="I5" s="18">
        <f t="shared" si="1"/>
        <v>0.28124999999999994</v>
      </c>
      <c r="J5" s="18">
        <f t="shared" si="1"/>
        <v>0.30208333333333326</v>
      </c>
      <c r="K5" s="18">
        <f t="shared" si="1"/>
        <v>0.32291666666666657</v>
      </c>
      <c r="L5" s="18">
        <f t="shared" si="1"/>
        <v>0.34374999999999989</v>
      </c>
      <c r="M5" s="18">
        <f t="shared" si="1"/>
        <v>0.3645833333333332</v>
      </c>
      <c r="N5" s="18">
        <f t="shared" si="1"/>
        <v>0.38541666666666652</v>
      </c>
      <c r="O5" s="18">
        <f t="shared" si="1"/>
        <v>0.40624999999999983</v>
      </c>
      <c r="P5" s="18">
        <f t="shared" si="1"/>
        <v>0.42708333333333315</v>
      </c>
      <c r="Q5" s="18">
        <f t="shared" si="1"/>
        <v>0.44791666666666646</v>
      </c>
      <c r="R5" s="18">
        <f t="shared" si="1"/>
        <v>0.46874999999999978</v>
      </c>
      <c r="S5" s="18">
        <f>R5+TIME(0,30,0)</f>
        <v>0.48958333333333309</v>
      </c>
      <c r="T5" s="18">
        <f>S5+TIME(0,30,0)</f>
        <v>0.51041666666666641</v>
      </c>
      <c r="U5" s="18">
        <f t="shared" ref="U5:AE5" si="2">T5+TIME(0,30,0)</f>
        <v>0.53124999999999978</v>
      </c>
      <c r="V5" s="18">
        <f t="shared" si="2"/>
        <v>0.55208333333333315</v>
      </c>
      <c r="W5" s="18">
        <f t="shared" si="2"/>
        <v>0.57291666666666652</v>
      </c>
      <c r="X5" s="18">
        <f t="shared" si="2"/>
        <v>0.59374999999999989</v>
      </c>
      <c r="Y5" s="18">
        <f t="shared" si="2"/>
        <v>0.61458333333333326</v>
      </c>
      <c r="Z5" s="18">
        <f t="shared" si="2"/>
        <v>0.63541666666666663</v>
      </c>
      <c r="AA5" s="18">
        <f t="shared" si="2"/>
        <v>0.65625</v>
      </c>
      <c r="AB5" s="18">
        <f t="shared" si="2"/>
        <v>0.67708333333333337</v>
      </c>
      <c r="AC5" s="18">
        <f t="shared" si="2"/>
        <v>0.69791666666666674</v>
      </c>
      <c r="AD5" s="18">
        <f t="shared" si="2"/>
        <v>0.71875000000000011</v>
      </c>
      <c r="AE5" s="18">
        <f t="shared" si="2"/>
        <v>0.73958333333333348</v>
      </c>
      <c r="AF5" s="18">
        <f>AE5+TIME(0,45,0)</f>
        <v>0.77083333333333348</v>
      </c>
      <c r="AG5" s="52">
        <v>0.79166666666666663</v>
      </c>
      <c r="AH5" s="52">
        <v>0.8125</v>
      </c>
      <c r="AI5" s="52">
        <f t="shared" ref="AI5:AJ5" si="3">AH5+TIME(0,60,0)</f>
        <v>0.85416666666666663</v>
      </c>
      <c r="AJ5" s="18">
        <f t="shared" si="3"/>
        <v>0.89583333333333326</v>
      </c>
      <c r="AK5" s="18">
        <v>0.9375</v>
      </c>
      <c r="AL5" s="18">
        <f t="shared" ref="AL5:AM5" si="4">AK5+TIME(0,60,0)</f>
        <v>0.97916666666666663</v>
      </c>
      <c r="AM5" s="18">
        <f t="shared" si="4"/>
        <v>1.0208333333333333</v>
      </c>
      <c r="AN5" s="3"/>
      <c r="AO5" s="3"/>
    </row>
    <row r="6" spans="1:41" ht="15" customHeight="1" x14ac:dyDescent="0.25">
      <c r="A6" s="30" t="s">
        <v>23</v>
      </c>
      <c r="B6" s="33">
        <f t="shared" ref="B6:M6" si="5">B5+TIME(0,5,0)</f>
        <v>6.5972222222222224E-2</v>
      </c>
      <c r="C6" s="33">
        <f t="shared" si="5"/>
        <v>0.10763888888888888</v>
      </c>
      <c r="D6" s="33">
        <f t="shared" si="5"/>
        <v>0.14930555555555552</v>
      </c>
      <c r="E6" s="33">
        <f t="shared" si="5"/>
        <v>0.19097222222222218</v>
      </c>
      <c r="F6" s="33">
        <f t="shared" si="5"/>
        <v>0.22222222222222218</v>
      </c>
      <c r="G6" s="33">
        <f t="shared" si="5"/>
        <v>0.24305555555555552</v>
      </c>
      <c r="H6" s="33">
        <f t="shared" si="5"/>
        <v>0.26388888888888884</v>
      </c>
      <c r="I6" s="33">
        <f t="shared" si="5"/>
        <v>0.28472222222222215</v>
      </c>
      <c r="J6" s="33">
        <f t="shared" si="5"/>
        <v>0.30555555555555547</v>
      </c>
      <c r="K6" s="33">
        <f t="shared" si="5"/>
        <v>0.32638888888888878</v>
      </c>
      <c r="L6" s="33">
        <f t="shared" si="5"/>
        <v>0.3472222222222221</v>
      </c>
      <c r="M6" s="33">
        <f t="shared" si="5"/>
        <v>0.36805555555555541</v>
      </c>
      <c r="N6" s="33">
        <f>N5+TIME(0,5,0)</f>
        <v>0.38888888888888873</v>
      </c>
      <c r="O6" s="33">
        <f>O5+TIME(0,5,0)</f>
        <v>0.40972222222222204</v>
      </c>
      <c r="P6" s="33">
        <f>P5+TIME(0,5,0)</f>
        <v>0.43055555555555536</v>
      </c>
      <c r="Q6" s="33">
        <f t="shared" ref="Q6:R6" si="6">Q5+TIME(0,5,0)</f>
        <v>0.45138888888888867</v>
      </c>
      <c r="R6" s="33">
        <f t="shared" si="6"/>
        <v>0.47222222222222199</v>
      </c>
      <c r="S6" s="33">
        <f t="shared" ref="S6:AJ6" si="7">S5+TIME(0,5,0)</f>
        <v>0.4930555555555553</v>
      </c>
      <c r="T6" s="33">
        <f t="shared" si="7"/>
        <v>0.51388888888888862</v>
      </c>
      <c r="U6" s="33">
        <f t="shared" si="7"/>
        <v>0.53472222222222199</v>
      </c>
      <c r="V6" s="33">
        <f t="shared" si="7"/>
        <v>0.55555555555555536</v>
      </c>
      <c r="W6" s="33">
        <f t="shared" si="7"/>
        <v>0.57638888888888873</v>
      </c>
      <c r="X6" s="33">
        <f t="shared" si="7"/>
        <v>0.5972222222222221</v>
      </c>
      <c r="Y6" s="33">
        <f t="shared" si="7"/>
        <v>0.61805555555555547</v>
      </c>
      <c r="Z6" s="33">
        <f t="shared" si="7"/>
        <v>0.63888888888888884</v>
      </c>
      <c r="AA6" s="33">
        <f t="shared" si="7"/>
        <v>0.65972222222222221</v>
      </c>
      <c r="AB6" s="33">
        <f t="shared" si="7"/>
        <v>0.68055555555555558</v>
      </c>
      <c r="AC6" s="33">
        <f t="shared" si="7"/>
        <v>0.70138888888888895</v>
      </c>
      <c r="AD6" s="33">
        <f t="shared" si="7"/>
        <v>0.72222222222222232</v>
      </c>
      <c r="AE6" s="33">
        <f t="shared" si="7"/>
        <v>0.74305555555555569</v>
      </c>
      <c r="AF6" s="33">
        <f t="shared" si="7"/>
        <v>0.77430555555555569</v>
      </c>
      <c r="AG6" s="53">
        <f t="shared" si="7"/>
        <v>0.79513888888888884</v>
      </c>
      <c r="AH6" s="53">
        <f t="shared" si="7"/>
        <v>0.81597222222222221</v>
      </c>
      <c r="AI6" s="53">
        <f t="shared" si="7"/>
        <v>0.85763888888888884</v>
      </c>
      <c r="AJ6" s="33">
        <f t="shared" si="7"/>
        <v>0.89930555555555547</v>
      </c>
      <c r="AK6" s="33">
        <f t="shared" ref="AK6:AM6" si="8">AK5+TIME(0,5,0)</f>
        <v>0.94097222222222221</v>
      </c>
      <c r="AL6" s="33">
        <f t="shared" si="8"/>
        <v>0.98263888888888884</v>
      </c>
      <c r="AM6" s="33">
        <f t="shared" si="8"/>
        <v>1.0243055555555556</v>
      </c>
      <c r="AN6" s="3"/>
      <c r="AO6" s="3"/>
    </row>
    <row r="7" spans="1:41" ht="15" customHeight="1" x14ac:dyDescent="0.25">
      <c r="A7" s="30" t="s">
        <v>24</v>
      </c>
      <c r="B7" s="33">
        <f t="shared" ref="B7:M7" si="9">B6+TIME(0,8,0)</f>
        <v>7.1527777777777773E-2</v>
      </c>
      <c r="C7" s="33">
        <f t="shared" si="9"/>
        <v>0.11319444444444443</v>
      </c>
      <c r="D7" s="33">
        <f t="shared" si="9"/>
        <v>0.15486111111111109</v>
      </c>
      <c r="E7" s="33">
        <f t="shared" si="9"/>
        <v>0.19652777777777775</v>
      </c>
      <c r="F7" s="33">
        <f t="shared" si="9"/>
        <v>0.22777777777777775</v>
      </c>
      <c r="G7" s="33">
        <f t="shared" si="9"/>
        <v>0.24861111111111109</v>
      </c>
      <c r="H7" s="33">
        <f t="shared" si="9"/>
        <v>0.26944444444444438</v>
      </c>
      <c r="I7" s="33">
        <f t="shared" si="9"/>
        <v>0.29027777777777769</v>
      </c>
      <c r="J7" s="33">
        <f t="shared" si="9"/>
        <v>0.31111111111111101</v>
      </c>
      <c r="K7" s="33">
        <f t="shared" si="9"/>
        <v>0.33194444444444432</v>
      </c>
      <c r="L7" s="33">
        <f t="shared" si="9"/>
        <v>0.35277777777777763</v>
      </c>
      <c r="M7" s="33">
        <f t="shared" si="9"/>
        <v>0.37361111111111095</v>
      </c>
      <c r="N7" s="33">
        <f>N6+TIME(0,8,0)</f>
        <v>0.39444444444444426</v>
      </c>
      <c r="O7" s="33">
        <f>O6+TIME(0,8,0)</f>
        <v>0.41527777777777758</v>
      </c>
      <c r="P7" s="33">
        <f>P6+TIME(0,8,0)</f>
        <v>0.43611111111111089</v>
      </c>
      <c r="Q7" s="33">
        <f t="shared" ref="Q7:R7" si="10">Q6+TIME(0,8,0)</f>
        <v>0.45694444444444421</v>
      </c>
      <c r="R7" s="33">
        <f t="shared" si="10"/>
        <v>0.47777777777777752</v>
      </c>
      <c r="S7" s="33">
        <f t="shared" ref="S7:AJ7" si="11">S6+TIME(0,8,0)</f>
        <v>0.49861111111111084</v>
      </c>
      <c r="T7" s="33">
        <f t="shared" si="11"/>
        <v>0.51944444444444415</v>
      </c>
      <c r="U7" s="33">
        <f t="shared" si="11"/>
        <v>0.54027777777777752</v>
      </c>
      <c r="V7" s="33">
        <f t="shared" si="11"/>
        <v>0.56111111111111089</v>
      </c>
      <c r="W7" s="33">
        <f t="shared" si="11"/>
        <v>0.58194444444444426</v>
      </c>
      <c r="X7" s="33">
        <f t="shared" si="11"/>
        <v>0.60277777777777763</v>
      </c>
      <c r="Y7" s="33">
        <f t="shared" si="11"/>
        <v>0.62361111111111101</v>
      </c>
      <c r="Z7" s="33">
        <f t="shared" si="11"/>
        <v>0.64444444444444438</v>
      </c>
      <c r="AA7" s="33">
        <f t="shared" si="11"/>
        <v>0.66527777777777775</v>
      </c>
      <c r="AB7" s="33">
        <f t="shared" si="11"/>
        <v>0.68611111111111112</v>
      </c>
      <c r="AC7" s="33">
        <f t="shared" si="11"/>
        <v>0.70694444444444449</v>
      </c>
      <c r="AD7" s="33">
        <f t="shared" si="11"/>
        <v>0.72777777777777786</v>
      </c>
      <c r="AE7" s="33">
        <f t="shared" si="11"/>
        <v>0.74861111111111123</v>
      </c>
      <c r="AF7" s="33">
        <f t="shared" si="11"/>
        <v>0.77986111111111123</v>
      </c>
      <c r="AG7" s="53">
        <f t="shared" si="11"/>
        <v>0.80069444444444438</v>
      </c>
      <c r="AH7" s="53">
        <f t="shared" si="11"/>
        <v>0.82152777777777775</v>
      </c>
      <c r="AI7" s="53">
        <f t="shared" si="11"/>
        <v>0.86319444444444438</v>
      </c>
      <c r="AJ7" s="33">
        <f t="shared" si="11"/>
        <v>0.90486111111111101</v>
      </c>
      <c r="AK7" s="33">
        <f t="shared" ref="AK7:AM7" si="12">AK6+TIME(0,8,0)</f>
        <v>0.94652777777777775</v>
      </c>
      <c r="AL7" s="33">
        <f t="shared" si="12"/>
        <v>0.98819444444444438</v>
      </c>
      <c r="AM7" s="33">
        <f t="shared" si="12"/>
        <v>1.0298611111111111</v>
      </c>
      <c r="AN7" s="3"/>
      <c r="AO7" s="3"/>
    </row>
    <row r="8" spans="1:41" ht="15" customHeight="1" x14ac:dyDescent="0.25">
      <c r="A8" s="30" t="s">
        <v>25</v>
      </c>
      <c r="B8" s="33">
        <f t="shared" ref="B8:M8" si="13">B7+TIME(0,12,0)</f>
        <v>7.9861111111111105E-2</v>
      </c>
      <c r="C8" s="33">
        <f t="shared" si="13"/>
        <v>0.12152777777777776</v>
      </c>
      <c r="D8" s="33">
        <f t="shared" si="13"/>
        <v>0.16319444444444442</v>
      </c>
      <c r="E8" s="33">
        <f t="shared" si="13"/>
        <v>0.20486111111111108</v>
      </c>
      <c r="F8" s="33">
        <f t="shared" si="13"/>
        <v>0.23611111111111108</v>
      </c>
      <c r="G8" s="33">
        <f t="shared" si="13"/>
        <v>0.25694444444444442</v>
      </c>
      <c r="H8" s="33">
        <f t="shared" si="13"/>
        <v>0.27777777777777773</v>
      </c>
      <c r="I8" s="33">
        <f t="shared" si="13"/>
        <v>0.29861111111111105</v>
      </c>
      <c r="J8" s="33">
        <f t="shared" si="13"/>
        <v>0.31944444444444436</v>
      </c>
      <c r="K8" s="33">
        <f t="shared" si="13"/>
        <v>0.34027777777777768</v>
      </c>
      <c r="L8" s="33">
        <f t="shared" si="13"/>
        <v>0.36111111111111099</v>
      </c>
      <c r="M8" s="33">
        <f t="shared" si="13"/>
        <v>0.38194444444444431</v>
      </c>
      <c r="N8" s="33">
        <f>N7+TIME(0,12,0)</f>
        <v>0.40277777777777762</v>
      </c>
      <c r="O8" s="33">
        <f>O7+TIME(0,12,0)</f>
        <v>0.42361111111111094</v>
      </c>
      <c r="P8" s="33">
        <f>P7+TIME(0,12,0)</f>
        <v>0.44444444444444425</v>
      </c>
      <c r="Q8" s="33">
        <f t="shared" ref="Q8:R8" si="14">Q7+TIME(0,12,0)</f>
        <v>0.46527777777777757</v>
      </c>
      <c r="R8" s="33">
        <f t="shared" si="14"/>
        <v>0.48611111111111088</v>
      </c>
      <c r="S8" s="33">
        <f t="shared" ref="S8:AJ8" si="15">S7+TIME(0,12,0)</f>
        <v>0.5069444444444442</v>
      </c>
      <c r="T8" s="33">
        <f t="shared" si="15"/>
        <v>0.52777777777777746</v>
      </c>
      <c r="U8" s="33">
        <f t="shared" si="15"/>
        <v>0.54861111111111083</v>
      </c>
      <c r="V8" s="33">
        <f t="shared" si="15"/>
        <v>0.5694444444444442</v>
      </c>
      <c r="W8" s="33">
        <f t="shared" si="15"/>
        <v>0.59027777777777757</v>
      </c>
      <c r="X8" s="33">
        <f t="shared" si="15"/>
        <v>0.61111111111111094</v>
      </c>
      <c r="Y8" s="33">
        <f t="shared" si="15"/>
        <v>0.63194444444444431</v>
      </c>
      <c r="Z8" s="33">
        <f t="shared" si="15"/>
        <v>0.65277777777777768</v>
      </c>
      <c r="AA8" s="33">
        <f t="shared" si="15"/>
        <v>0.67361111111111105</v>
      </c>
      <c r="AB8" s="33">
        <f t="shared" si="15"/>
        <v>0.69444444444444442</v>
      </c>
      <c r="AC8" s="33">
        <f t="shared" si="15"/>
        <v>0.71527777777777779</v>
      </c>
      <c r="AD8" s="33">
        <f t="shared" si="15"/>
        <v>0.73611111111111116</v>
      </c>
      <c r="AE8" s="33">
        <f t="shared" si="15"/>
        <v>0.75694444444444453</v>
      </c>
      <c r="AF8" s="33">
        <f t="shared" si="15"/>
        <v>0.78819444444444453</v>
      </c>
      <c r="AG8" s="53">
        <f t="shared" si="15"/>
        <v>0.80902777777777768</v>
      </c>
      <c r="AH8" s="53">
        <f t="shared" si="15"/>
        <v>0.82986111111111105</v>
      </c>
      <c r="AI8" s="53">
        <f t="shared" si="15"/>
        <v>0.87152777777777768</v>
      </c>
      <c r="AJ8" s="33">
        <f t="shared" si="15"/>
        <v>0.91319444444444431</v>
      </c>
      <c r="AK8" s="33">
        <f t="shared" ref="AK8:AM8" si="16">AK7+TIME(0,12,0)</f>
        <v>0.95486111111111105</v>
      </c>
      <c r="AL8" s="33">
        <f t="shared" si="16"/>
        <v>0.99652777777777768</v>
      </c>
      <c r="AM8" s="33">
        <f t="shared" si="16"/>
        <v>1.0381944444444444</v>
      </c>
      <c r="AN8" s="3"/>
      <c r="AO8" s="3"/>
    </row>
    <row r="9" spans="1:41" ht="15" customHeight="1" x14ac:dyDescent="0.25">
      <c r="A9" s="30" t="s">
        <v>26</v>
      </c>
      <c r="B9" s="33">
        <f t="shared" ref="B9:M9" si="17">B8+TIME(0,22,0)</f>
        <v>9.5138888888888884E-2</v>
      </c>
      <c r="C9" s="33">
        <f t="shared" si="17"/>
        <v>0.13680555555555554</v>
      </c>
      <c r="D9" s="33">
        <f t="shared" si="17"/>
        <v>0.1784722222222222</v>
      </c>
      <c r="E9" s="33">
        <f t="shared" si="17"/>
        <v>0.22013888888888886</v>
      </c>
      <c r="F9" s="33">
        <f t="shared" si="17"/>
        <v>0.25138888888888883</v>
      </c>
      <c r="G9" s="33">
        <f t="shared" si="17"/>
        <v>0.2722222222222222</v>
      </c>
      <c r="H9" s="33">
        <f t="shared" si="17"/>
        <v>0.29305555555555551</v>
      </c>
      <c r="I9" s="33">
        <f t="shared" si="17"/>
        <v>0.31388888888888883</v>
      </c>
      <c r="J9" s="33">
        <f t="shared" si="17"/>
        <v>0.33472222222222214</v>
      </c>
      <c r="K9" s="33">
        <f t="shared" si="17"/>
        <v>0.35555555555555546</v>
      </c>
      <c r="L9" s="33">
        <f t="shared" si="17"/>
        <v>0.37638888888888877</v>
      </c>
      <c r="M9" s="33">
        <f t="shared" si="17"/>
        <v>0.39722222222222209</v>
      </c>
      <c r="N9" s="33">
        <f>N8+TIME(0,22,0)</f>
        <v>0.4180555555555554</v>
      </c>
      <c r="O9" s="33">
        <f>O8+TIME(0,22,0)</f>
        <v>0.43888888888888872</v>
      </c>
      <c r="P9" s="33">
        <f>P8+TIME(0,22,0)</f>
        <v>0.45972222222222203</v>
      </c>
      <c r="Q9" s="33">
        <f t="shared" ref="Q9:R9" si="18">Q8+TIME(0,22,0)</f>
        <v>0.48055555555555535</v>
      </c>
      <c r="R9" s="33">
        <f t="shared" si="18"/>
        <v>0.50138888888888866</v>
      </c>
      <c r="S9" s="33">
        <f t="shared" ref="S9:AJ9" si="19">S8+TIME(0,22,0)</f>
        <v>0.52222222222222192</v>
      </c>
      <c r="T9" s="33">
        <f t="shared" si="19"/>
        <v>0.54305555555555518</v>
      </c>
      <c r="U9" s="33">
        <f t="shared" si="19"/>
        <v>0.56388888888888855</v>
      </c>
      <c r="V9" s="33">
        <f t="shared" si="19"/>
        <v>0.58472222222222192</v>
      </c>
      <c r="W9" s="33">
        <f t="shared" si="19"/>
        <v>0.60555555555555529</v>
      </c>
      <c r="X9" s="33">
        <f t="shared" si="19"/>
        <v>0.62638888888888866</v>
      </c>
      <c r="Y9" s="33">
        <f t="shared" si="19"/>
        <v>0.64722222222222203</v>
      </c>
      <c r="Z9" s="33">
        <f t="shared" si="19"/>
        <v>0.6680555555555554</v>
      </c>
      <c r="AA9" s="33">
        <f t="shared" si="19"/>
        <v>0.68888888888888877</v>
      </c>
      <c r="AB9" s="33">
        <f t="shared" si="19"/>
        <v>0.70972222222222214</v>
      </c>
      <c r="AC9" s="33">
        <f t="shared" si="19"/>
        <v>0.73055555555555551</v>
      </c>
      <c r="AD9" s="33">
        <f t="shared" si="19"/>
        <v>0.75138888888888888</v>
      </c>
      <c r="AE9" s="33">
        <f t="shared" si="19"/>
        <v>0.77222222222222225</v>
      </c>
      <c r="AF9" s="33">
        <f t="shared" si="19"/>
        <v>0.80347222222222225</v>
      </c>
      <c r="AG9" s="53">
        <f t="shared" si="19"/>
        <v>0.8243055555555554</v>
      </c>
      <c r="AH9" s="53">
        <f t="shared" si="19"/>
        <v>0.84513888888888877</v>
      </c>
      <c r="AI9" s="53">
        <f t="shared" si="19"/>
        <v>0.8868055555555554</v>
      </c>
      <c r="AJ9" s="33">
        <f t="shared" si="19"/>
        <v>0.92847222222222203</v>
      </c>
      <c r="AK9" s="33">
        <f t="shared" ref="AK9:AM9" si="20">AK8+TIME(0,22,0)</f>
        <v>0.97013888888888877</v>
      </c>
      <c r="AL9" s="33">
        <f t="shared" si="20"/>
        <v>1.0118055555555554</v>
      </c>
      <c r="AM9" s="33">
        <f t="shared" si="20"/>
        <v>1.0534722222222221</v>
      </c>
      <c r="AN9" s="3"/>
      <c r="AO9" s="3"/>
    </row>
    <row r="10" spans="1:41" ht="15" customHeight="1" x14ac:dyDescent="0.25">
      <c r="A10" s="30" t="s">
        <v>27</v>
      </c>
      <c r="B10" s="33">
        <f>B9+TIME(0,27,0)</f>
        <v>0.11388888888888889</v>
      </c>
      <c r="C10" s="33">
        <f t="shared" ref="C10:R10" si="21">C9+TIME(0,27,0)</f>
        <v>0.15555555555555553</v>
      </c>
      <c r="D10" s="33">
        <f t="shared" si="21"/>
        <v>0.19722222222222219</v>
      </c>
      <c r="E10" s="33">
        <f t="shared" si="21"/>
        <v>0.23888888888888885</v>
      </c>
      <c r="F10" s="33">
        <f t="shared" si="21"/>
        <v>0.27013888888888882</v>
      </c>
      <c r="G10" s="33">
        <f t="shared" si="21"/>
        <v>0.29097222222222219</v>
      </c>
      <c r="H10" s="33">
        <f t="shared" si="21"/>
        <v>0.3118055555555555</v>
      </c>
      <c r="I10" s="33">
        <f t="shared" si="21"/>
        <v>0.33263888888888882</v>
      </c>
      <c r="J10" s="33">
        <f t="shared" si="21"/>
        <v>0.35347222222222213</v>
      </c>
      <c r="K10" s="33">
        <f t="shared" si="21"/>
        <v>0.37430555555555545</v>
      </c>
      <c r="L10" s="33">
        <f t="shared" si="21"/>
        <v>0.39513888888888876</v>
      </c>
      <c r="M10" s="33">
        <f t="shared" si="21"/>
        <v>0.41597222222222208</v>
      </c>
      <c r="N10" s="33">
        <f t="shared" si="21"/>
        <v>0.43680555555555539</v>
      </c>
      <c r="O10" s="33">
        <f t="shared" si="21"/>
        <v>0.45763888888888871</v>
      </c>
      <c r="P10" s="33">
        <f t="shared" si="21"/>
        <v>0.47847222222222202</v>
      </c>
      <c r="Q10" s="33">
        <f t="shared" si="21"/>
        <v>0.49930555555555534</v>
      </c>
      <c r="R10" s="33">
        <f t="shared" si="21"/>
        <v>0.52013888888888871</v>
      </c>
      <c r="S10" s="33">
        <f t="shared" ref="S10:AJ10" si="22">S9+TIME(0,27,0)</f>
        <v>0.54097222222222197</v>
      </c>
      <c r="T10" s="33">
        <f t="shared" si="22"/>
        <v>0.56180555555555522</v>
      </c>
      <c r="U10" s="33">
        <f t="shared" si="22"/>
        <v>0.5826388888888886</v>
      </c>
      <c r="V10" s="33">
        <f t="shared" si="22"/>
        <v>0.60347222222222197</v>
      </c>
      <c r="W10" s="33">
        <f t="shared" si="22"/>
        <v>0.62430555555555534</v>
      </c>
      <c r="X10" s="33">
        <f t="shared" si="22"/>
        <v>0.64513888888888871</v>
      </c>
      <c r="Y10" s="33">
        <f t="shared" si="22"/>
        <v>0.66597222222222208</v>
      </c>
      <c r="Z10" s="33">
        <f t="shared" si="22"/>
        <v>0.68680555555555545</v>
      </c>
      <c r="AA10" s="33">
        <f t="shared" si="22"/>
        <v>0.70763888888888882</v>
      </c>
      <c r="AB10" s="33">
        <f t="shared" si="22"/>
        <v>0.72847222222222219</v>
      </c>
      <c r="AC10" s="33">
        <f t="shared" si="22"/>
        <v>0.74930555555555556</v>
      </c>
      <c r="AD10" s="33">
        <f t="shared" si="22"/>
        <v>0.77013888888888893</v>
      </c>
      <c r="AE10" s="33">
        <f t="shared" si="22"/>
        <v>0.7909722222222223</v>
      </c>
      <c r="AF10" s="33">
        <f t="shared" si="22"/>
        <v>0.8222222222222223</v>
      </c>
      <c r="AG10" s="53">
        <f t="shared" si="22"/>
        <v>0.84305555555555545</v>
      </c>
      <c r="AH10" s="53">
        <f t="shared" si="22"/>
        <v>0.86388888888888882</v>
      </c>
      <c r="AI10" s="53">
        <f t="shared" si="22"/>
        <v>0.90555555555555545</v>
      </c>
      <c r="AJ10" s="33">
        <f t="shared" si="22"/>
        <v>0.94722222222222208</v>
      </c>
      <c r="AK10" s="33">
        <f t="shared" ref="AK10:AM10" si="23">AK9+TIME(0,27,0)</f>
        <v>0.98888888888888882</v>
      </c>
      <c r="AL10" s="33">
        <f t="shared" si="23"/>
        <v>1.0305555555555554</v>
      </c>
      <c r="AM10" s="33">
        <f t="shared" si="23"/>
        <v>1.0722222222222222</v>
      </c>
      <c r="AN10" s="3"/>
      <c r="AO10" s="3"/>
    </row>
    <row r="11" spans="1:41" ht="15" customHeight="1" x14ac:dyDescent="0.25">
      <c r="A11" s="30" t="s">
        <v>28</v>
      </c>
      <c r="B11" s="33">
        <f t="shared" ref="B11:M11" si="24">B10+TIME(0,25,0)</f>
        <v>0.13125000000000001</v>
      </c>
      <c r="C11" s="33">
        <f t="shared" si="24"/>
        <v>0.17291666666666664</v>
      </c>
      <c r="D11" s="33">
        <f t="shared" si="24"/>
        <v>0.21458333333333329</v>
      </c>
      <c r="E11" s="33">
        <f t="shared" si="24"/>
        <v>0.25624999999999998</v>
      </c>
      <c r="F11" s="33">
        <f t="shared" si="24"/>
        <v>0.28749999999999992</v>
      </c>
      <c r="G11" s="33">
        <f t="shared" si="24"/>
        <v>0.30833333333333329</v>
      </c>
      <c r="H11" s="33">
        <f t="shared" si="24"/>
        <v>0.32916666666666661</v>
      </c>
      <c r="I11" s="33">
        <f t="shared" si="24"/>
        <v>0.34999999999999992</v>
      </c>
      <c r="J11" s="33">
        <f t="shared" si="24"/>
        <v>0.37083333333333324</v>
      </c>
      <c r="K11" s="33">
        <f t="shared" si="24"/>
        <v>0.39166666666666655</v>
      </c>
      <c r="L11" s="33">
        <f t="shared" si="24"/>
        <v>0.41249999999999987</v>
      </c>
      <c r="M11" s="33">
        <f t="shared" si="24"/>
        <v>0.43333333333333318</v>
      </c>
      <c r="N11" s="33">
        <f>N10+TIME(0,25,0)</f>
        <v>0.4541666666666665</v>
      </c>
      <c r="O11" s="33">
        <f>O10+TIME(0,25,0)</f>
        <v>0.47499999999999981</v>
      </c>
      <c r="P11" s="33">
        <f>P10+TIME(0,25,0)</f>
        <v>0.49583333333333313</v>
      </c>
      <c r="Q11" s="33">
        <f t="shared" ref="Q11:R11" si="25">Q10+TIME(0,25,0)</f>
        <v>0.5166666666666665</v>
      </c>
      <c r="R11" s="33">
        <f t="shared" si="25"/>
        <v>0.53749999999999987</v>
      </c>
      <c r="S11" s="33">
        <f t="shared" ref="S11:AJ11" si="26">S10+TIME(0,25,0)</f>
        <v>0.55833333333333313</v>
      </c>
      <c r="T11" s="33">
        <f t="shared" si="26"/>
        <v>0.57916666666666639</v>
      </c>
      <c r="U11" s="33">
        <f t="shared" si="26"/>
        <v>0.59999999999999976</v>
      </c>
      <c r="V11" s="33">
        <f t="shared" si="26"/>
        <v>0.62083333333333313</v>
      </c>
      <c r="W11" s="33">
        <f t="shared" si="26"/>
        <v>0.6416666666666665</v>
      </c>
      <c r="X11" s="33">
        <f t="shared" si="26"/>
        <v>0.66249999999999987</v>
      </c>
      <c r="Y11" s="33">
        <f t="shared" si="26"/>
        <v>0.68333333333333324</v>
      </c>
      <c r="Z11" s="33">
        <f t="shared" si="26"/>
        <v>0.70416666666666661</v>
      </c>
      <c r="AA11" s="33">
        <f t="shared" si="26"/>
        <v>0.72499999999999998</v>
      </c>
      <c r="AB11" s="33">
        <f t="shared" si="26"/>
        <v>0.74583333333333335</v>
      </c>
      <c r="AC11" s="33">
        <f t="shared" si="26"/>
        <v>0.76666666666666672</v>
      </c>
      <c r="AD11" s="33">
        <f t="shared" si="26"/>
        <v>0.78750000000000009</v>
      </c>
      <c r="AE11" s="33">
        <f t="shared" si="26"/>
        <v>0.80833333333333346</v>
      </c>
      <c r="AF11" s="33">
        <f t="shared" si="26"/>
        <v>0.83958333333333346</v>
      </c>
      <c r="AG11" s="53">
        <f t="shared" si="26"/>
        <v>0.86041666666666661</v>
      </c>
      <c r="AH11" s="53">
        <f t="shared" si="26"/>
        <v>0.88124999999999998</v>
      </c>
      <c r="AI11" s="53">
        <f t="shared" si="26"/>
        <v>0.92291666666666661</v>
      </c>
      <c r="AJ11" s="33">
        <f t="shared" si="26"/>
        <v>0.96458333333333324</v>
      </c>
      <c r="AK11" s="33">
        <f t="shared" ref="AK11:AM11" si="27">AK10+TIME(0,25,0)</f>
        <v>1.0062499999999999</v>
      </c>
      <c r="AL11" s="33">
        <f t="shared" si="27"/>
        <v>1.0479166666666666</v>
      </c>
      <c r="AM11" s="33">
        <f t="shared" si="27"/>
        <v>1.0895833333333333</v>
      </c>
      <c r="AN11" s="3"/>
      <c r="AO11" s="3"/>
    </row>
    <row r="12" spans="1:41" ht="15" customHeight="1" x14ac:dyDescent="0.25">
      <c r="A12" s="30" t="s">
        <v>13</v>
      </c>
      <c r="B12" s="33">
        <f t="shared" ref="B12:M12" si="28">B11+TIME(0,4,0)</f>
        <v>0.13402777777777777</v>
      </c>
      <c r="C12" s="33">
        <f t="shared" si="28"/>
        <v>0.1756944444444444</v>
      </c>
      <c r="D12" s="33">
        <f t="shared" si="28"/>
        <v>0.21736111111111106</v>
      </c>
      <c r="E12" s="33">
        <f t="shared" si="28"/>
        <v>0.25902777777777775</v>
      </c>
      <c r="F12" s="33">
        <f t="shared" si="28"/>
        <v>0.29027777777777769</v>
      </c>
      <c r="G12" s="33">
        <f t="shared" si="28"/>
        <v>0.31111111111111106</v>
      </c>
      <c r="H12" s="33">
        <f t="shared" si="28"/>
        <v>0.33194444444444438</v>
      </c>
      <c r="I12" s="33">
        <f t="shared" si="28"/>
        <v>0.35277777777777769</v>
      </c>
      <c r="J12" s="33">
        <f t="shared" si="28"/>
        <v>0.37361111111111101</v>
      </c>
      <c r="K12" s="33">
        <f t="shared" si="28"/>
        <v>0.39444444444444432</v>
      </c>
      <c r="L12" s="33">
        <f t="shared" si="28"/>
        <v>0.41527777777777763</v>
      </c>
      <c r="M12" s="33">
        <f t="shared" si="28"/>
        <v>0.43611111111111095</v>
      </c>
      <c r="N12" s="33">
        <f>N11+TIME(0,4,0)</f>
        <v>0.45694444444444426</v>
      </c>
      <c r="O12" s="33">
        <f>O11+TIME(0,4,0)</f>
        <v>0.47777777777777758</v>
      </c>
      <c r="P12" s="33">
        <f>P11+TIME(0,4,0)</f>
        <v>0.49861111111111089</v>
      </c>
      <c r="Q12" s="33">
        <f t="shared" ref="Q12:R12" si="29">Q11+TIME(0,4,0)</f>
        <v>0.51944444444444426</v>
      </c>
      <c r="R12" s="33">
        <f t="shared" si="29"/>
        <v>0.54027777777777763</v>
      </c>
      <c r="S12" s="33">
        <f t="shared" ref="S12:AJ12" si="30">S11+TIME(0,4,0)</f>
        <v>0.56111111111111089</v>
      </c>
      <c r="T12" s="33">
        <f t="shared" si="30"/>
        <v>0.58194444444444415</v>
      </c>
      <c r="U12" s="33">
        <f t="shared" si="30"/>
        <v>0.60277777777777752</v>
      </c>
      <c r="V12" s="33">
        <f t="shared" si="30"/>
        <v>0.62361111111111089</v>
      </c>
      <c r="W12" s="33">
        <f t="shared" si="30"/>
        <v>0.64444444444444426</v>
      </c>
      <c r="X12" s="33">
        <f t="shared" si="30"/>
        <v>0.66527777777777763</v>
      </c>
      <c r="Y12" s="33">
        <f t="shared" si="30"/>
        <v>0.68611111111111101</v>
      </c>
      <c r="Z12" s="33">
        <f t="shared" si="30"/>
        <v>0.70694444444444438</v>
      </c>
      <c r="AA12" s="33">
        <f t="shared" si="30"/>
        <v>0.72777777777777775</v>
      </c>
      <c r="AB12" s="33">
        <f t="shared" si="30"/>
        <v>0.74861111111111112</v>
      </c>
      <c r="AC12" s="33">
        <f t="shared" si="30"/>
        <v>0.76944444444444449</v>
      </c>
      <c r="AD12" s="33">
        <f t="shared" si="30"/>
        <v>0.79027777777777786</v>
      </c>
      <c r="AE12" s="33">
        <f t="shared" si="30"/>
        <v>0.81111111111111123</v>
      </c>
      <c r="AF12" s="33">
        <f t="shared" si="30"/>
        <v>0.84236111111111123</v>
      </c>
      <c r="AG12" s="53">
        <f t="shared" si="30"/>
        <v>0.86319444444444438</v>
      </c>
      <c r="AH12" s="53">
        <f t="shared" si="30"/>
        <v>0.88402777777777775</v>
      </c>
      <c r="AI12" s="53">
        <f t="shared" si="30"/>
        <v>0.92569444444444438</v>
      </c>
      <c r="AJ12" s="33">
        <f t="shared" si="30"/>
        <v>0.96736111111111101</v>
      </c>
      <c r="AK12" s="33">
        <f t="shared" ref="AK12:AM12" si="31">AK11+TIME(0,4,0)</f>
        <v>1.0090277777777776</v>
      </c>
      <c r="AL12" s="33">
        <f t="shared" si="31"/>
        <v>1.0506944444444444</v>
      </c>
      <c r="AM12" s="33">
        <f t="shared" si="31"/>
        <v>1.0923611111111111</v>
      </c>
      <c r="AN12" s="3"/>
      <c r="AO12" s="3"/>
    </row>
    <row r="13" spans="1:41" ht="15" customHeight="1" x14ac:dyDescent="0.25">
      <c r="A13" s="30" t="s">
        <v>1</v>
      </c>
      <c r="B13" s="33">
        <f t="shared" ref="B13:M13" si="32">B12+TIME(0,45,0)</f>
        <v>0.16527777777777777</v>
      </c>
      <c r="C13" s="33">
        <f t="shared" si="32"/>
        <v>0.2069444444444444</v>
      </c>
      <c r="D13" s="33">
        <f t="shared" si="32"/>
        <v>0.24861111111111106</v>
      </c>
      <c r="E13" s="33">
        <f t="shared" si="32"/>
        <v>0.29027777777777775</v>
      </c>
      <c r="F13" s="33">
        <f t="shared" si="32"/>
        <v>0.32152777777777769</v>
      </c>
      <c r="G13" s="33">
        <f t="shared" si="32"/>
        <v>0.34236111111111106</v>
      </c>
      <c r="H13" s="33">
        <f t="shared" si="32"/>
        <v>0.36319444444444438</v>
      </c>
      <c r="I13" s="33">
        <f t="shared" si="32"/>
        <v>0.38402777777777769</v>
      </c>
      <c r="J13" s="33">
        <f t="shared" si="32"/>
        <v>0.40486111111111101</v>
      </c>
      <c r="K13" s="33">
        <f t="shared" si="32"/>
        <v>0.42569444444444432</v>
      </c>
      <c r="L13" s="33">
        <f t="shared" si="32"/>
        <v>0.44652777777777763</v>
      </c>
      <c r="M13" s="33">
        <f t="shared" si="32"/>
        <v>0.46736111111111095</v>
      </c>
      <c r="N13" s="33">
        <f>N12+TIME(0,45,0)</f>
        <v>0.48819444444444426</v>
      </c>
      <c r="O13" s="33">
        <f>O12+TIME(0,45,0)</f>
        <v>0.50902777777777763</v>
      </c>
      <c r="P13" s="33">
        <f>P12+TIME(0,45,0)</f>
        <v>0.52986111111111089</v>
      </c>
      <c r="Q13" s="33">
        <f t="shared" ref="Q13:R13" si="33">Q12+TIME(0,45,0)</f>
        <v>0.55069444444444426</v>
      </c>
      <c r="R13" s="33">
        <f t="shared" si="33"/>
        <v>0.57152777777777763</v>
      </c>
      <c r="S13" s="33">
        <f t="shared" ref="S13:AJ13" si="34">S12+TIME(0,45,0)</f>
        <v>0.59236111111111089</v>
      </c>
      <c r="T13" s="33">
        <f t="shared" si="34"/>
        <v>0.61319444444444415</v>
      </c>
      <c r="U13" s="33">
        <f t="shared" si="34"/>
        <v>0.63402777777777752</v>
      </c>
      <c r="V13" s="33">
        <f t="shared" si="34"/>
        <v>0.65486111111111089</v>
      </c>
      <c r="W13" s="33">
        <f t="shared" si="34"/>
        <v>0.67569444444444426</v>
      </c>
      <c r="X13" s="33">
        <f t="shared" si="34"/>
        <v>0.69652777777777763</v>
      </c>
      <c r="Y13" s="33">
        <f t="shared" si="34"/>
        <v>0.71736111111111101</v>
      </c>
      <c r="Z13" s="33">
        <f t="shared" si="34"/>
        <v>0.73819444444444438</v>
      </c>
      <c r="AA13" s="33">
        <f t="shared" si="34"/>
        <v>0.75902777777777775</v>
      </c>
      <c r="AB13" s="33">
        <f t="shared" si="34"/>
        <v>0.77986111111111112</v>
      </c>
      <c r="AC13" s="33">
        <f t="shared" si="34"/>
        <v>0.80069444444444449</v>
      </c>
      <c r="AD13" s="33">
        <f t="shared" si="34"/>
        <v>0.82152777777777786</v>
      </c>
      <c r="AE13" s="33">
        <f t="shared" si="34"/>
        <v>0.84236111111111123</v>
      </c>
      <c r="AF13" s="33">
        <f t="shared" si="34"/>
        <v>0.87361111111111123</v>
      </c>
      <c r="AG13" s="53">
        <f t="shared" si="34"/>
        <v>0.89444444444444438</v>
      </c>
      <c r="AH13" s="53">
        <f t="shared" si="34"/>
        <v>0.91527777777777775</v>
      </c>
      <c r="AI13" s="53">
        <f t="shared" si="34"/>
        <v>0.95694444444444438</v>
      </c>
      <c r="AJ13" s="33">
        <f t="shared" si="34"/>
        <v>0.99861111111111101</v>
      </c>
      <c r="AK13" s="33">
        <f t="shared" ref="AK13:AM13" si="35">AK12+TIME(0,45,0)</f>
        <v>1.0402777777777776</v>
      </c>
      <c r="AL13" s="33">
        <f t="shared" si="35"/>
        <v>1.0819444444444444</v>
      </c>
      <c r="AM13" s="33">
        <f t="shared" si="35"/>
        <v>1.1236111111111111</v>
      </c>
      <c r="AN13" s="3"/>
      <c r="AO13" s="3"/>
    </row>
    <row r="14" spans="1:41" ht="15" customHeight="1" x14ac:dyDescent="0.25">
      <c r="A14" s="30" t="s">
        <v>61</v>
      </c>
      <c r="B14" s="33">
        <f t="shared" ref="B14:M14" si="36">B13+TIME(0,10,0)</f>
        <v>0.17222222222222222</v>
      </c>
      <c r="C14" s="33">
        <f t="shared" si="36"/>
        <v>0.21388888888888885</v>
      </c>
      <c r="D14" s="33">
        <f t="shared" si="36"/>
        <v>0.25555555555555548</v>
      </c>
      <c r="E14" s="33">
        <f t="shared" si="36"/>
        <v>0.29722222222222217</v>
      </c>
      <c r="F14" s="33">
        <f t="shared" si="36"/>
        <v>0.32847222222222211</v>
      </c>
      <c r="G14" s="33">
        <f t="shared" si="36"/>
        <v>0.34930555555555548</v>
      </c>
      <c r="H14" s="33">
        <f t="shared" si="36"/>
        <v>0.3701388888888888</v>
      </c>
      <c r="I14" s="33">
        <f t="shared" si="36"/>
        <v>0.39097222222222211</v>
      </c>
      <c r="J14" s="33">
        <f t="shared" si="36"/>
        <v>0.41180555555555542</v>
      </c>
      <c r="K14" s="33">
        <f t="shared" si="36"/>
        <v>0.43263888888888874</v>
      </c>
      <c r="L14" s="33">
        <f t="shared" si="36"/>
        <v>0.45347222222222205</v>
      </c>
      <c r="M14" s="33">
        <f t="shared" si="36"/>
        <v>0.47430555555555537</v>
      </c>
      <c r="N14" s="33">
        <f>N13+TIME(0,10,0)</f>
        <v>0.49513888888888868</v>
      </c>
      <c r="O14" s="33">
        <f>O13+TIME(0,10,0)</f>
        <v>0.51597222222222205</v>
      </c>
      <c r="P14" s="33">
        <f>P13+TIME(0,10,0)</f>
        <v>0.53680555555555531</v>
      </c>
      <c r="Q14" s="33">
        <f t="shared" ref="Q14:R14" si="37">Q13+TIME(0,10,0)</f>
        <v>0.55763888888888868</v>
      </c>
      <c r="R14" s="33">
        <f t="shared" si="37"/>
        <v>0.57847222222222205</v>
      </c>
      <c r="S14" s="33">
        <f t="shared" ref="S14:AJ14" si="38">S13+TIME(0,10,0)</f>
        <v>0.59930555555555531</v>
      </c>
      <c r="T14" s="33">
        <f t="shared" si="38"/>
        <v>0.62013888888888857</v>
      </c>
      <c r="U14" s="33">
        <f t="shared" si="38"/>
        <v>0.64097222222222194</v>
      </c>
      <c r="V14" s="33">
        <f t="shared" si="38"/>
        <v>0.66180555555555531</v>
      </c>
      <c r="W14" s="33">
        <f t="shared" si="38"/>
        <v>0.68263888888888868</v>
      </c>
      <c r="X14" s="33">
        <f t="shared" si="38"/>
        <v>0.70347222222222205</v>
      </c>
      <c r="Y14" s="33">
        <f t="shared" si="38"/>
        <v>0.72430555555555542</v>
      </c>
      <c r="Z14" s="33">
        <f t="shared" si="38"/>
        <v>0.7451388888888888</v>
      </c>
      <c r="AA14" s="33">
        <f t="shared" si="38"/>
        <v>0.76597222222222217</v>
      </c>
      <c r="AB14" s="33">
        <f t="shared" si="38"/>
        <v>0.78680555555555554</v>
      </c>
      <c r="AC14" s="33">
        <f t="shared" si="38"/>
        <v>0.80763888888888891</v>
      </c>
      <c r="AD14" s="33">
        <f t="shared" si="38"/>
        <v>0.82847222222222228</v>
      </c>
      <c r="AE14" s="33">
        <f t="shared" si="38"/>
        <v>0.84930555555555565</v>
      </c>
      <c r="AF14" s="33">
        <f t="shared" si="38"/>
        <v>0.88055555555555565</v>
      </c>
      <c r="AG14" s="53">
        <f t="shared" si="38"/>
        <v>0.9013888888888888</v>
      </c>
      <c r="AH14" s="53">
        <f t="shared" si="38"/>
        <v>0.92222222222222217</v>
      </c>
      <c r="AI14" s="53">
        <f t="shared" si="38"/>
        <v>0.9638888888888888</v>
      </c>
      <c r="AJ14" s="33">
        <f t="shared" si="38"/>
        <v>1.0055555555555555</v>
      </c>
      <c r="AK14" s="33">
        <f t="shared" ref="AK14:AM14" si="39">AK13+TIME(0,10,0)</f>
        <v>1.0472222222222221</v>
      </c>
      <c r="AL14" s="33">
        <f t="shared" si="39"/>
        <v>1.0888888888888888</v>
      </c>
      <c r="AM14" s="33">
        <f t="shared" si="39"/>
        <v>1.1305555555555555</v>
      </c>
      <c r="AN14" s="3"/>
      <c r="AO14" s="3"/>
    </row>
    <row r="15" spans="1:41" ht="15" customHeight="1" x14ac:dyDescent="0.25">
      <c r="A15" s="30" t="s">
        <v>60</v>
      </c>
      <c r="B15" s="33">
        <f>B14+TIME(0,25,0)</f>
        <v>0.18958333333333333</v>
      </c>
      <c r="C15" s="33">
        <f t="shared" ref="C15:D15" si="40">C14+TIME(0,25,0)</f>
        <v>0.23124999999999996</v>
      </c>
      <c r="D15" s="33">
        <f t="shared" si="40"/>
        <v>0.27291666666666659</v>
      </c>
      <c r="E15" s="33">
        <f t="shared" ref="E15:M15" si="41">E14+TIME(0,40,0)</f>
        <v>0.32499999999999996</v>
      </c>
      <c r="F15" s="33">
        <f t="shared" si="41"/>
        <v>0.3562499999999999</v>
      </c>
      <c r="G15" s="33">
        <f t="shared" si="41"/>
        <v>0.37708333333333327</v>
      </c>
      <c r="H15" s="33">
        <f t="shared" si="41"/>
        <v>0.39791666666666659</v>
      </c>
      <c r="I15" s="33">
        <f t="shared" si="41"/>
        <v>0.4187499999999999</v>
      </c>
      <c r="J15" s="33">
        <f t="shared" si="41"/>
        <v>0.43958333333333321</v>
      </c>
      <c r="K15" s="33">
        <f t="shared" si="41"/>
        <v>0.46041666666666653</v>
      </c>
      <c r="L15" s="33">
        <f t="shared" si="41"/>
        <v>0.48124999999999984</v>
      </c>
      <c r="M15" s="33">
        <f t="shared" si="41"/>
        <v>0.5020833333333331</v>
      </c>
      <c r="N15" s="33">
        <f>N14+TIME(0,40,0)</f>
        <v>0.52291666666666647</v>
      </c>
      <c r="O15" s="33">
        <f>O14+TIME(0,40,0)</f>
        <v>0.54374999999999984</v>
      </c>
      <c r="P15" s="33">
        <f>P14+TIME(0,40,0)</f>
        <v>0.5645833333333331</v>
      </c>
      <c r="Q15" s="33">
        <f t="shared" ref="Q15:R15" si="42">Q14+TIME(0,40,0)</f>
        <v>0.58541666666666647</v>
      </c>
      <c r="R15" s="33">
        <f t="shared" si="42"/>
        <v>0.60624999999999984</v>
      </c>
      <c r="S15" s="33">
        <f t="shared" ref="S15:AD15" si="43">S14+TIME(0,40,0)</f>
        <v>0.6270833333333331</v>
      </c>
      <c r="T15" s="33">
        <f t="shared" si="43"/>
        <v>0.64791666666666636</v>
      </c>
      <c r="U15" s="33">
        <f t="shared" si="43"/>
        <v>0.66874999999999973</v>
      </c>
      <c r="V15" s="33">
        <f t="shared" si="43"/>
        <v>0.6895833333333331</v>
      </c>
      <c r="W15" s="33">
        <f t="shared" si="43"/>
        <v>0.71041666666666647</v>
      </c>
      <c r="X15" s="33">
        <f t="shared" si="43"/>
        <v>0.73124999999999984</v>
      </c>
      <c r="Y15" s="33">
        <f t="shared" si="43"/>
        <v>0.75208333333333321</v>
      </c>
      <c r="Z15" s="33">
        <f t="shared" si="43"/>
        <v>0.77291666666666659</v>
      </c>
      <c r="AA15" s="33">
        <f t="shared" si="43"/>
        <v>0.79374999999999996</v>
      </c>
      <c r="AB15" s="33">
        <f t="shared" si="43"/>
        <v>0.81458333333333333</v>
      </c>
      <c r="AC15" s="33">
        <f t="shared" si="43"/>
        <v>0.8354166666666667</v>
      </c>
      <c r="AD15" s="33">
        <f t="shared" si="43"/>
        <v>0.85625000000000007</v>
      </c>
      <c r="AE15" s="33">
        <f>AE14+TIME(0,25,0)</f>
        <v>0.86666666666666681</v>
      </c>
      <c r="AF15" s="33">
        <f t="shared" ref="AF15:AJ15" si="44">AF14+TIME(0,25,0)</f>
        <v>0.89791666666666681</v>
      </c>
      <c r="AG15" s="53">
        <f t="shared" si="44"/>
        <v>0.91874999999999996</v>
      </c>
      <c r="AH15" s="53">
        <f t="shared" si="44"/>
        <v>0.93958333333333333</v>
      </c>
      <c r="AI15" s="53">
        <f t="shared" si="44"/>
        <v>0.98124999999999996</v>
      </c>
      <c r="AJ15" s="33">
        <f t="shared" si="44"/>
        <v>1.0229166666666667</v>
      </c>
      <c r="AK15" s="33">
        <f>AK14+TIME(0,25,0)</f>
        <v>1.0645833333333332</v>
      </c>
      <c r="AL15" s="33">
        <f t="shared" ref="AL15:AM15" si="45">AL14+TIME(0,25,0)</f>
        <v>1.10625</v>
      </c>
      <c r="AM15" s="33">
        <f t="shared" si="45"/>
        <v>1.1479166666666667</v>
      </c>
      <c r="AN15" s="3"/>
      <c r="AO15" s="3"/>
    </row>
    <row r="16" spans="1:41" ht="15" customHeight="1" x14ac:dyDescent="0.25">
      <c r="A16" s="31" t="s">
        <v>4</v>
      </c>
      <c r="B16" s="12">
        <f>B15+TIME(0,20,0)</f>
        <v>0.20347222222222222</v>
      </c>
      <c r="C16" s="12">
        <f t="shared" ref="C16:D16" si="46">C15+TIME(0,20,0)</f>
        <v>0.24513888888888885</v>
      </c>
      <c r="D16" s="12">
        <f t="shared" si="46"/>
        <v>0.28680555555555548</v>
      </c>
      <c r="E16" s="12">
        <f t="shared" ref="E16:M16" si="47">E15+TIME(0,25,0)</f>
        <v>0.34236111111111106</v>
      </c>
      <c r="F16" s="12">
        <f t="shared" si="47"/>
        <v>0.37361111111111101</v>
      </c>
      <c r="G16" s="12">
        <f t="shared" si="47"/>
        <v>0.39444444444444438</v>
      </c>
      <c r="H16" s="12">
        <f t="shared" si="47"/>
        <v>0.41527777777777769</v>
      </c>
      <c r="I16" s="12">
        <f t="shared" si="47"/>
        <v>0.43611111111111101</v>
      </c>
      <c r="J16" s="12">
        <f t="shared" si="47"/>
        <v>0.45694444444444432</v>
      </c>
      <c r="K16" s="12">
        <f t="shared" si="47"/>
        <v>0.47777777777777763</v>
      </c>
      <c r="L16" s="12">
        <f t="shared" si="47"/>
        <v>0.49861111111111095</v>
      </c>
      <c r="M16" s="12">
        <f t="shared" si="47"/>
        <v>0.51944444444444426</v>
      </c>
      <c r="N16" s="12">
        <f>N15+TIME(0,25,0)</f>
        <v>0.54027777777777763</v>
      </c>
      <c r="O16" s="12">
        <f>O15+TIME(0,25,0)</f>
        <v>0.56111111111111101</v>
      </c>
      <c r="P16" s="12">
        <f>P15+TIME(0,25,0)</f>
        <v>0.58194444444444426</v>
      </c>
      <c r="Q16" s="12">
        <f t="shared" ref="Q16:R16" si="48">Q15+TIME(0,25,0)</f>
        <v>0.60277777777777763</v>
      </c>
      <c r="R16" s="12">
        <f t="shared" si="48"/>
        <v>0.62361111111111101</v>
      </c>
      <c r="S16" s="12">
        <f t="shared" ref="S16:AD16" si="49">S15+TIME(0,25,0)</f>
        <v>0.64444444444444426</v>
      </c>
      <c r="T16" s="12">
        <f t="shared" si="49"/>
        <v>0.66527777777777752</v>
      </c>
      <c r="U16" s="12">
        <f t="shared" si="49"/>
        <v>0.68611111111111089</v>
      </c>
      <c r="V16" s="12">
        <f t="shared" si="49"/>
        <v>0.70694444444444426</v>
      </c>
      <c r="W16" s="12">
        <f t="shared" si="49"/>
        <v>0.72777777777777763</v>
      </c>
      <c r="X16" s="12">
        <f t="shared" si="49"/>
        <v>0.74861111111111101</v>
      </c>
      <c r="Y16" s="12">
        <f t="shared" si="49"/>
        <v>0.76944444444444438</v>
      </c>
      <c r="Z16" s="12">
        <f t="shared" si="49"/>
        <v>0.79027777777777775</v>
      </c>
      <c r="AA16" s="12">
        <f t="shared" si="49"/>
        <v>0.81111111111111112</v>
      </c>
      <c r="AB16" s="12">
        <f t="shared" si="49"/>
        <v>0.83194444444444449</v>
      </c>
      <c r="AC16" s="12">
        <f t="shared" si="49"/>
        <v>0.85277777777777786</v>
      </c>
      <c r="AD16" s="12">
        <f t="shared" si="49"/>
        <v>0.87361111111111123</v>
      </c>
      <c r="AE16" s="12">
        <f>AE15+TIME(0,20,0)</f>
        <v>0.88055555555555565</v>
      </c>
      <c r="AF16" s="12">
        <f t="shared" ref="AF16:AJ16" si="50">AF15+TIME(0,20,0)</f>
        <v>0.91180555555555565</v>
      </c>
      <c r="AG16" s="54">
        <f t="shared" si="50"/>
        <v>0.9326388888888888</v>
      </c>
      <c r="AH16" s="54">
        <f t="shared" si="50"/>
        <v>0.95347222222222217</v>
      </c>
      <c r="AI16" s="54">
        <f t="shared" si="50"/>
        <v>0.9951388888888888</v>
      </c>
      <c r="AJ16" s="12">
        <f t="shared" si="50"/>
        <v>1.0368055555555555</v>
      </c>
      <c r="AK16" s="12">
        <f>AK15+TIME(0,20,0)</f>
        <v>1.0784722222222221</v>
      </c>
      <c r="AL16" s="12">
        <f>AL15+TIME(0,20,0)</f>
        <v>1.1201388888888888</v>
      </c>
      <c r="AM16" s="12">
        <f>AM15+TIME(0,20,0)</f>
        <v>1.1618055555555555</v>
      </c>
      <c r="AN16" s="3"/>
      <c r="AO16" s="3"/>
    </row>
    <row r="17" spans="1:41" ht="15" hidden="1" customHeight="1" x14ac:dyDescent="0.25">
      <c r="A17" s="26" t="s">
        <v>47</v>
      </c>
      <c r="B17" s="8"/>
      <c r="C17" s="8">
        <f>MOD(C5-B5,1)</f>
        <v>4.1666666666666657E-2</v>
      </c>
      <c r="D17" s="8">
        <f t="shared" ref="D17:AM17" si="51">MOD(D5-C5,1)</f>
        <v>4.1666666666666657E-2</v>
      </c>
      <c r="E17" s="8">
        <f t="shared" si="51"/>
        <v>4.1666666666666657E-2</v>
      </c>
      <c r="F17" s="8">
        <f t="shared" si="51"/>
        <v>3.125E-2</v>
      </c>
      <c r="G17" s="8">
        <f t="shared" si="51"/>
        <v>2.0833333333333343E-2</v>
      </c>
      <c r="H17" s="8">
        <f t="shared" si="51"/>
        <v>2.0833333333333315E-2</v>
      </c>
      <c r="I17" s="8">
        <f t="shared" si="51"/>
        <v>2.0833333333333315E-2</v>
      </c>
      <c r="J17" s="8">
        <f t="shared" si="51"/>
        <v>2.0833333333333315E-2</v>
      </c>
      <c r="K17" s="8">
        <f t="shared" si="51"/>
        <v>2.0833333333333315E-2</v>
      </c>
      <c r="L17" s="8">
        <f t="shared" si="51"/>
        <v>2.0833333333333315E-2</v>
      </c>
      <c r="M17" s="8">
        <f t="shared" si="51"/>
        <v>2.0833333333333315E-2</v>
      </c>
      <c r="N17" s="8">
        <f t="shared" si="51"/>
        <v>2.0833333333333315E-2</v>
      </c>
      <c r="O17" s="8">
        <f t="shared" si="51"/>
        <v>2.0833333333333315E-2</v>
      </c>
      <c r="P17" s="8">
        <f t="shared" si="51"/>
        <v>2.0833333333333315E-2</v>
      </c>
      <c r="Q17" s="8">
        <f t="shared" si="51"/>
        <v>2.0833333333333315E-2</v>
      </c>
      <c r="R17" s="8">
        <f t="shared" si="51"/>
        <v>2.0833333333333315E-2</v>
      </c>
      <c r="S17" s="8">
        <f t="shared" si="51"/>
        <v>2.0833333333333315E-2</v>
      </c>
      <c r="T17" s="8">
        <f t="shared" si="51"/>
        <v>2.0833333333333315E-2</v>
      </c>
      <c r="U17" s="8">
        <f t="shared" si="51"/>
        <v>2.083333333333337E-2</v>
      </c>
      <c r="V17" s="8">
        <f t="shared" si="51"/>
        <v>2.083333333333337E-2</v>
      </c>
      <c r="W17" s="8">
        <f t="shared" si="51"/>
        <v>2.083333333333337E-2</v>
      </c>
      <c r="X17" s="8">
        <f t="shared" si="51"/>
        <v>2.083333333333337E-2</v>
      </c>
      <c r="Y17" s="8">
        <f t="shared" si="51"/>
        <v>2.083333333333337E-2</v>
      </c>
      <c r="Z17" s="8">
        <f t="shared" si="51"/>
        <v>2.083333333333337E-2</v>
      </c>
      <c r="AA17" s="8">
        <f t="shared" si="51"/>
        <v>2.083333333333337E-2</v>
      </c>
      <c r="AB17" s="8">
        <f t="shared" si="51"/>
        <v>2.083333333333337E-2</v>
      </c>
      <c r="AC17" s="8">
        <f t="shared" si="51"/>
        <v>2.083333333333337E-2</v>
      </c>
      <c r="AD17" s="8">
        <f t="shared" si="51"/>
        <v>2.083333333333337E-2</v>
      </c>
      <c r="AE17" s="8">
        <f t="shared" si="51"/>
        <v>2.083333333333337E-2</v>
      </c>
      <c r="AF17" s="8">
        <f t="shared" si="51"/>
        <v>3.125E-2</v>
      </c>
      <c r="AG17" s="8">
        <f t="shared" si="51"/>
        <v>2.0833333333333148E-2</v>
      </c>
      <c r="AH17" s="8">
        <f t="shared" si="51"/>
        <v>2.083333333333337E-2</v>
      </c>
      <c r="AI17" s="8">
        <f t="shared" si="51"/>
        <v>4.166666666666663E-2</v>
      </c>
      <c r="AJ17" s="8">
        <f t="shared" si="51"/>
        <v>4.166666666666663E-2</v>
      </c>
      <c r="AK17" s="8">
        <f t="shared" si="51"/>
        <v>4.1666666666666741E-2</v>
      </c>
      <c r="AL17" s="8">
        <f t="shared" si="51"/>
        <v>4.166666666666663E-2</v>
      </c>
      <c r="AM17" s="8">
        <f t="shared" si="51"/>
        <v>4.166666666666663E-2</v>
      </c>
      <c r="AN17" s="3"/>
      <c r="AO17" s="3"/>
    </row>
    <row r="18" spans="1:41" ht="15" hidden="1" customHeight="1" x14ac:dyDescent="0.25">
      <c r="B18" s="8">
        <f>MOD(B16-B5,1)</f>
        <v>0.14097222222222222</v>
      </c>
      <c r="C18" s="8">
        <f t="shared" ref="C18:AM18" si="52">MOD(C16-C5,1)</f>
        <v>0.14097222222222219</v>
      </c>
      <c r="D18" s="8">
        <f t="shared" si="52"/>
        <v>0.14097222222222217</v>
      </c>
      <c r="E18" s="8">
        <f t="shared" si="52"/>
        <v>0.15486111111111109</v>
      </c>
      <c r="F18" s="8">
        <f t="shared" si="52"/>
        <v>0.15486111111111103</v>
      </c>
      <c r="G18" s="8">
        <f t="shared" si="52"/>
        <v>0.15486111111111106</v>
      </c>
      <c r="H18" s="8">
        <f t="shared" si="52"/>
        <v>0.15486111111111106</v>
      </c>
      <c r="I18" s="8">
        <f t="shared" si="52"/>
        <v>0.15486111111111106</v>
      </c>
      <c r="J18" s="8">
        <f t="shared" si="52"/>
        <v>0.15486111111111106</v>
      </c>
      <c r="K18" s="8">
        <f t="shared" si="52"/>
        <v>0.15486111111111106</v>
      </c>
      <c r="L18" s="8">
        <f t="shared" si="52"/>
        <v>0.15486111111111106</v>
      </c>
      <c r="M18" s="8">
        <f t="shared" si="52"/>
        <v>0.15486111111111106</v>
      </c>
      <c r="N18" s="8">
        <f t="shared" si="52"/>
        <v>0.15486111111111112</v>
      </c>
      <c r="O18" s="8">
        <f t="shared" si="52"/>
        <v>0.15486111111111117</v>
      </c>
      <c r="P18" s="8">
        <f t="shared" si="52"/>
        <v>0.15486111111111112</v>
      </c>
      <c r="Q18" s="8">
        <f t="shared" si="52"/>
        <v>0.15486111111111117</v>
      </c>
      <c r="R18" s="8">
        <f t="shared" si="52"/>
        <v>0.15486111111111123</v>
      </c>
      <c r="S18" s="8">
        <f t="shared" si="52"/>
        <v>0.15486111111111117</v>
      </c>
      <c r="T18" s="8">
        <f t="shared" si="52"/>
        <v>0.15486111111111112</v>
      </c>
      <c r="U18" s="8">
        <f t="shared" si="52"/>
        <v>0.15486111111111112</v>
      </c>
      <c r="V18" s="8">
        <f t="shared" si="52"/>
        <v>0.15486111111111112</v>
      </c>
      <c r="W18" s="8">
        <f t="shared" si="52"/>
        <v>0.15486111111111112</v>
      </c>
      <c r="X18" s="8">
        <f t="shared" si="52"/>
        <v>0.15486111111111112</v>
      </c>
      <c r="Y18" s="8">
        <f t="shared" si="52"/>
        <v>0.15486111111111112</v>
      </c>
      <c r="Z18" s="8">
        <f t="shared" si="52"/>
        <v>0.15486111111111112</v>
      </c>
      <c r="AA18" s="8">
        <f t="shared" si="52"/>
        <v>0.15486111111111112</v>
      </c>
      <c r="AB18" s="8">
        <f t="shared" si="52"/>
        <v>0.15486111111111112</v>
      </c>
      <c r="AC18" s="8">
        <f t="shared" si="52"/>
        <v>0.15486111111111112</v>
      </c>
      <c r="AD18" s="8">
        <f t="shared" si="52"/>
        <v>0.15486111111111112</v>
      </c>
      <c r="AE18" s="8">
        <f t="shared" si="52"/>
        <v>0.14097222222222217</v>
      </c>
      <c r="AF18" s="8">
        <f t="shared" si="52"/>
        <v>0.14097222222222217</v>
      </c>
      <c r="AG18" s="8">
        <f t="shared" si="52"/>
        <v>0.14097222222222217</v>
      </c>
      <c r="AH18" s="8">
        <f t="shared" si="52"/>
        <v>0.14097222222222217</v>
      </c>
      <c r="AI18" s="8">
        <f t="shared" si="52"/>
        <v>0.14097222222222217</v>
      </c>
      <c r="AJ18" s="8">
        <f t="shared" si="52"/>
        <v>0.14097222222222228</v>
      </c>
      <c r="AK18" s="8">
        <f t="shared" si="52"/>
        <v>0.14097222222222205</v>
      </c>
      <c r="AL18" s="8">
        <f t="shared" si="52"/>
        <v>0.14097222222222217</v>
      </c>
      <c r="AM18" s="8">
        <f t="shared" si="52"/>
        <v>0.14097222222222228</v>
      </c>
      <c r="AN18" s="3"/>
      <c r="AO18" s="3"/>
    </row>
    <row r="19" spans="1:41" ht="30" customHeight="1" x14ac:dyDescent="0.25">
      <c r="A19" s="5"/>
      <c r="C19" s="3"/>
      <c r="D19" s="10"/>
      <c r="E19" s="10"/>
      <c r="G19" s="3"/>
      <c r="H19" s="3"/>
      <c r="I19" s="3"/>
      <c r="J19" s="3"/>
      <c r="K19" s="3"/>
      <c r="L19" s="3"/>
      <c r="M19" s="3"/>
      <c r="N19" s="3"/>
      <c r="O19" s="10"/>
      <c r="P19" s="10"/>
      <c r="Q19" s="3"/>
      <c r="R19" s="3"/>
      <c r="S19" s="3"/>
      <c r="T19" s="3"/>
      <c r="AG19" s="104"/>
      <c r="AH19" s="104"/>
      <c r="AI19" s="106" t="s">
        <v>64</v>
      </c>
    </row>
    <row r="20" spans="1:41" ht="15" customHeight="1" x14ac:dyDescent="0.25">
      <c r="A20" s="5" t="s">
        <v>45</v>
      </c>
      <c r="B20" s="28" t="s">
        <v>52</v>
      </c>
      <c r="C20" s="196"/>
      <c r="D20" s="196"/>
      <c r="E20" s="196"/>
      <c r="F20" s="49" t="s">
        <v>63</v>
      </c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</row>
    <row r="21" spans="1:41" s="13" customFormat="1" ht="15" customHeight="1" x14ac:dyDescent="0.25">
      <c r="A21" s="16" t="s">
        <v>51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69"/>
      <c r="AH21" s="69"/>
      <c r="AI21" s="69"/>
      <c r="AJ21" s="17"/>
      <c r="AK21" s="17"/>
      <c r="AL21" s="17"/>
      <c r="AM21" s="17"/>
      <c r="AN21" s="15"/>
      <c r="AO21" s="15"/>
    </row>
    <row r="22" spans="1:41" ht="15" customHeight="1" x14ac:dyDescent="0.25">
      <c r="A22" s="190" t="s">
        <v>129</v>
      </c>
      <c r="B22" s="18">
        <v>6.25E-2</v>
      </c>
      <c r="C22" s="18">
        <f>B22+TIME(0,60,0)</f>
        <v>0.10416666666666666</v>
      </c>
      <c r="D22" s="18">
        <f t="shared" ref="D22:E22" si="53">C22+TIME(0,60,0)</f>
        <v>0.14583333333333331</v>
      </c>
      <c r="E22" s="18">
        <f t="shared" si="53"/>
        <v>0.18749999999999997</v>
      </c>
      <c r="F22" s="18">
        <f>E22+TIME(0,45,0)</f>
        <v>0.21874999999999997</v>
      </c>
      <c r="G22" s="18">
        <f>F22+TIME(0,30,0)</f>
        <v>0.23958333333333331</v>
      </c>
      <c r="H22" s="18">
        <f t="shared" ref="H22:R22" si="54">G22+TIME(0,30,0)</f>
        <v>0.26041666666666663</v>
      </c>
      <c r="I22" s="18">
        <f t="shared" si="54"/>
        <v>0.28124999999999994</v>
      </c>
      <c r="J22" s="18">
        <f t="shared" si="54"/>
        <v>0.30208333333333326</v>
      </c>
      <c r="K22" s="18">
        <f t="shared" si="54"/>
        <v>0.32291666666666657</v>
      </c>
      <c r="L22" s="18">
        <f t="shared" si="54"/>
        <v>0.34374999999999989</v>
      </c>
      <c r="M22" s="18">
        <f t="shared" si="54"/>
        <v>0.3645833333333332</v>
      </c>
      <c r="N22" s="18">
        <f t="shared" si="54"/>
        <v>0.38541666666666652</v>
      </c>
      <c r="O22" s="18">
        <f t="shared" si="54"/>
        <v>0.40624999999999983</v>
      </c>
      <c r="P22" s="18">
        <f t="shared" si="54"/>
        <v>0.42708333333333315</v>
      </c>
      <c r="Q22" s="18">
        <f t="shared" si="54"/>
        <v>0.44791666666666646</v>
      </c>
      <c r="R22" s="18">
        <f t="shared" si="54"/>
        <v>0.46874999999999978</v>
      </c>
      <c r="S22" s="18">
        <f>R22+TIME(0,30,0)</f>
        <v>0.48958333333333309</v>
      </c>
      <c r="T22" s="18">
        <f>S22+TIME(0,30,0)</f>
        <v>0.51041666666666641</v>
      </c>
      <c r="U22" s="18">
        <f t="shared" ref="U22:AE22" si="55">T22+TIME(0,30,0)</f>
        <v>0.53124999999999978</v>
      </c>
      <c r="V22" s="18">
        <f t="shared" si="55"/>
        <v>0.55208333333333315</v>
      </c>
      <c r="W22" s="18">
        <f t="shared" si="55"/>
        <v>0.57291666666666652</v>
      </c>
      <c r="X22" s="18">
        <f t="shared" si="55"/>
        <v>0.59374999999999989</v>
      </c>
      <c r="Y22" s="18">
        <f t="shared" si="55"/>
        <v>0.61458333333333326</v>
      </c>
      <c r="Z22" s="18">
        <f t="shared" si="55"/>
        <v>0.63541666666666663</v>
      </c>
      <c r="AA22" s="18">
        <f t="shared" si="55"/>
        <v>0.65625</v>
      </c>
      <c r="AB22" s="18">
        <f t="shared" si="55"/>
        <v>0.67708333333333337</v>
      </c>
      <c r="AC22" s="18">
        <f t="shared" si="55"/>
        <v>0.69791666666666674</v>
      </c>
      <c r="AD22" s="18">
        <f t="shared" si="55"/>
        <v>0.71875000000000011</v>
      </c>
      <c r="AE22" s="18">
        <f t="shared" si="55"/>
        <v>0.73958333333333348</v>
      </c>
      <c r="AF22" s="18">
        <f>AE22+TIME(0,45,0)</f>
        <v>0.77083333333333348</v>
      </c>
      <c r="AG22" s="18">
        <v>0.79166666666666663</v>
      </c>
      <c r="AH22" s="18">
        <v>0.8125</v>
      </c>
      <c r="AI22" s="18">
        <f t="shared" ref="AI22:AJ22" si="56">AH22+TIME(0,60,0)</f>
        <v>0.85416666666666663</v>
      </c>
      <c r="AJ22" s="18">
        <f t="shared" si="56"/>
        <v>0.89583333333333326</v>
      </c>
      <c r="AK22" s="18">
        <v>0.9375</v>
      </c>
      <c r="AL22" s="18">
        <f t="shared" ref="AL22:AM22" si="57">AK22+TIME(0,60,0)</f>
        <v>0.97916666666666663</v>
      </c>
      <c r="AM22" s="18">
        <f t="shared" si="57"/>
        <v>1.0208333333333333</v>
      </c>
      <c r="AN22" s="15"/>
      <c r="AO22" s="15"/>
    </row>
    <row r="23" spans="1:41" ht="15" customHeight="1" x14ac:dyDescent="0.25">
      <c r="A23" s="30" t="s">
        <v>59</v>
      </c>
      <c r="B23" s="33">
        <f>B22+TIME(0,20,0)</f>
        <v>7.6388888888888895E-2</v>
      </c>
      <c r="C23" s="33">
        <f t="shared" ref="C23:R23" si="58">C22+TIME(0,20,0)</f>
        <v>0.11805555555555555</v>
      </c>
      <c r="D23" s="33">
        <f t="shared" si="58"/>
        <v>0.15972222222222221</v>
      </c>
      <c r="E23" s="33">
        <f t="shared" si="58"/>
        <v>0.20138888888888887</v>
      </c>
      <c r="F23" s="33">
        <f t="shared" si="58"/>
        <v>0.23263888888888887</v>
      </c>
      <c r="G23" s="33">
        <f t="shared" si="58"/>
        <v>0.25347222222222221</v>
      </c>
      <c r="H23" s="33">
        <f t="shared" si="58"/>
        <v>0.27430555555555552</v>
      </c>
      <c r="I23" s="33">
        <f t="shared" si="58"/>
        <v>0.29513888888888884</v>
      </c>
      <c r="J23" s="33">
        <f t="shared" si="58"/>
        <v>0.31597222222222215</v>
      </c>
      <c r="K23" s="33">
        <f t="shared" si="58"/>
        <v>0.33680555555555547</v>
      </c>
      <c r="L23" s="33">
        <f t="shared" si="58"/>
        <v>0.35763888888888878</v>
      </c>
      <c r="M23" s="33">
        <f t="shared" si="58"/>
        <v>0.3784722222222221</v>
      </c>
      <c r="N23" s="33">
        <f t="shared" si="58"/>
        <v>0.39930555555555541</v>
      </c>
      <c r="O23" s="33">
        <f t="shared" si="58"/>
        <v>0.42013888888888873</v>
      </c>
      <c r="P23" s="33">
        <f t="shared" si="58"/>
        <v>0.44097222222222204</v>
      </c>
      <c r="Q23" s="33">
        <f t="shared" si="58"/>
        <v>0.46180555555555536</v>
      </c>
      <c r="R23" s="33">
        <f t="shared" si="58"/>
        <v>0.48263888888888867</v>
      </c>
      <c r="S23" s="33">
        <f>S22+TIME(0,20,0)</f>
        <v>0.50347222222222199</v>
      </c>
      <c r="T23" s="33">
        <f t="shared" ref="T23:AJ23" si="59">T22+TIME(0,20,0)</f>
        <v>0.52430555555555525</v>
      </c>
      <c r="U23" s="33">
        <f t="shared" si="59"/>
        <v>0.54513888888888862</v>
      </c>
      <c r="V23" s="33">
        <f t="shared" si="59"/>
        <v>0.56597222222222199</v>
      </c>
      <c r="W23" s="33">
        <f t="shared" si="59"/>
        <v>0.58680555555555536</v>
      </c>
      <c r="X23" s="33">
        <f t="shared" si="59"/>
        <v>0.60763888888888873</v>
      </c>
      <c r="Y23" s="33">
        <f t="shared" si="59"/>
        <v>0.6284722222222221</v>
      </c>
      <c r="Z23" s="33">
        <f t="shared" si="59"/>
        <v>0.64930555555555547</v>
      </c>
      <c r="AA23" s="33">
        <f t="shared" si="59"/>
        <v>0.67013888888888884</v>
      </c>
      <c r="AB23" s="33">
        <f t="shared" si="59"/>
        <v>0.69097222222222221</v>
      </c>
      <c r="AC23" s="33">
        <f t="shared" si="59"/>
        <v>0.71180555555555558</v>
      </c>
      <c r="AD23" s="33">
        <f t="shared" si="59"/>
        <v>0.73263888888888895</v>
      </c>
      <c r="AE23" s="33">
        <f t="shared" si="59"/>
        <v>0.75347222222222232</v>
      </c>
      <c r="AF23" s="33">
        <f t="shared" si="59"/>
        <v>0.78472222222222232</v>
      </c>
      <c r="AG23" s="53">
        <f t="shared" si="59"/>
        <v>0.80555555555555547</v>
      </c>
      <c r="AH23" s="53">
        <f t="shared" si="59"/>
        <v>0.82638888888888884</v>
      </c>
      <c r="AI23" s="53">
        <f t="shared" si="59"/>
        <v>0.86805555555555547</v>
      </c>
      <c r="AJ23" s="33">
        <f t="shared" si="59"/>
        <v>0.9097222222222221</v>
      </c>
      <c r="AK23" s="33">
        <f t="shared" ref="AK23:AM23" si="60">AK22+TIME(0,20,0)</f>
        <v>0.95138888888888884</v>
      </c>
      <c r="AL23" s="33">
        <f t="shared" si="60"/>
        <v>0.99305555555555547</v>
      </c>
      <c r="AM23" s="33">
        <f t="shared" si="60"/>
        <v>1.0347222222222221</v>
      </c>
      <c r="AN23" s="15"/>
      <c r="AO23" s="15"/>
    </row>
    <row r="24" spans="1:41" ht="15" customHeight="1" x14ac:dyDescent="0.25">
      <c r="A24" s="30" t="s">
        <v>62</v>
      </c>
      <c r="B24" s="33">
        <f>B23+TIME(0,25,0)</f>
        <v>9.375E-2</v>
      </c>
      <c r="C24" s="33">
        <f t="shared" ref="C24:G24" si="61">C23+TIME(0,25,0)</f>
        <v>0.13541666666666666</v>
      </c>
      <c r="D24" s="33">
        <f t="shared" si="61"/>
        <v>0.17708333333333331</v>
      </c>
      <c r="E24" s="33">
        <f t="shared" si="61"/>
        <v>0.21874999999999997</v>
      </c>
      <c r="F24" s="33">
        <f t="shared" si="61"/>
        <v>0.24999999999999997</v>
      </c>
      <c r="G24" s="33">
        <f t="shared" si="61"/>
        <v>0.27083333333333331</v>
      </c>
      <c r="H24" s="33">
        <f t="shared" ref="H24:R24" si="62">H23+TIME(0,40,0)</f>
        <v>0.30208333333333331</v>
      </c>
      <c r="I24" s="33">
        <f t="shared" si="62"/>
        <v>0.32291666666666663</v>
      </c>
      <c r="J24" s="33">
        <f t="shared" si="62"/>
        <v>0.34374999999999994</v>
      </c>
      <c r="K24" s="33">
        <f t="shared" si="62"/>
        <v>0.36458333333333326</v>
      </c>
      <c r="L24" s="33">
        <f t="shared" si="62"/>
        <v>0.38541666666666657</v>
      </c>
      <c r="M24" s="33">
        <f t="shared" si="62"/>
        <v>0.40624999999999989</v>
      </c>
      <c r="N24" s="33">
        <f t="shared" si="62"/>
        <v>0.4270833333333332</v>
      </c>
      <c r="O24" s="33">
        <f t="shared" si="62"/>
        <v>0.44791666666666652</v>
      </c>
      <c r="P24" s="33">
        <f t="shared" si="62"/>
        <v>0.46874999999999983</v>
      </c>
      <c r="Q24" s="33">
        <f t="shared" si="62"/>
        <v>0.48958333333333315</v>
      </c>
      <c r="R24" s="33">
        <f t="shared" si="62"/>
        <v>0.51041666666666641</v>
      </c>
      <c r="S24" s="33">
        <f t="shared" ref="S24:AF24" si="63">S23+TIME(0,40,0)</f>
        <v>0.53124999999999978</v>
      </c>
      <c r="T24" s="33">
        <f t="shared" si="63"/>
        <v>0.55208333333333304</v>
      </c>
      <c r="U24" s="33">
        <f t="shared" si="63"/>
        <v>0.57291666666666641</v>
      </c>
      <c r="V24" s="33">
        <f t="shared" si="63"/>
        <v>0.59374999999999978</v>
      </c>
      <c r="W24" s="33">
        <f t="shared" si="63"/>
        <v>0.61458333333333315</v>
      </c>
      <c r="X24" s="33">
        <f t="shared" si="63"/>
        <v>0.63541666666666652</v>
      </c>
      <c r="Y24" s="33">
        <f t="shared" si="63"/>
        <v>0.65624999999999989</v>
      </c>
      <c r="Z24" s="33">
        <f t="shared" si="63"/>
        <v>0.67708333333333326</v>
      </c>
      <c r="AA24" s="33">
        <f t="shared" si="63"/>
        <v>0.69791666666666663</v>
      </c>
      <c r="AB24" s="33">
        <f t="shared" si="63"/>
        <v>0.71875</v>
      </c>
      <c r="AC24" s="33">
        <f t="shared" si="63"/>
        <v>0.73958333333333337</v>
      </c>
      <c r="AD24" s="33">
        <f t="shared" si="63"/>
        <v>0.76041666666666674</v>
      </c>
      <c r="AE24" s="33">
        <f t="shared" si="63"/>
        <v>0.78125000000000011</v>
      </c>
      <c r="AF24" s="33">
        <f t="shared" si="63"/>
        <v>0.81250000000000011</v>
      </c>
      <c r="AG24" s="53">
        <f>AG23+TIME(0,25,0)</f>
        <v>0.82291666666666663</v>
      </c>
      <c r="AH24" s="53">
        <f>AH23+TIME(0,25,0)</f>
        <v>0.84375</v>
      </c>
      <c r="AI24" s="53">
        <f>AI23+TIME(0,25,0)</f>
        <v>0.88541666666666663</v>
      </c>
      <c r="AJ24" s="33">
        <f>AJ23+TIME(0,25,0)</f>
        <v>0.92708333333333326</v>
      </c>
      <c r="AK24" s="33">
        <f>AK23+TIME(0,25,0)</f>
        <v>0.96875</v>
      </c>
      <c r="AL24" s="33">
        <f t="shared" ref="AL24:AM24" si="64">AL23+TIME(0,25,0)</f>
        <v>1.0104166666666665</v>
      </c>
      <c r="AM24" s="33">
        <f t="shared" si="64"/>
        <v>1.0520833333333333</v>
      </c>
      <c r="AN24" s="15"/>
      <c r="AO24" s="15"/>
    </row>
    <row r="25" spans="1:41" ht="15" customHeight="1" x14ac:dyDescent="0.25">
      <c r="A25" s="30" t="s">
        <v>1</v>
      </c>
      <c r="B25" s="33">
        <f t="shared" ref="B25:M25" si="65">B24+TIME(0,12,0)</f>
        <v>0.10208333333333333</v>
      </c>
      <c r="C25" s="33">
        <f t="shared" si="65"/>
        <v>0.14374999999999999</v>
      </c>
      <c r="D25" s="33">
        <f t="shared" si="65"/>
        <v>0.18541666666666665</v>
      </c>
      <c r="E25" s="33">
        <f t="shared" si="65"/>
        <v>0.2270833333333333</v>
      </c>
      <c r="F25" s="33">
        <f t="shared" si="65"/>
        <v>0.2583333333333333</v>
      </c>
      <c r="G25" s="33">
        <f t="shared" si="65"/>
        <v>0.27916666666666667</v>
      </c>
      <c r="H25" s="33">
        <f t="shared" si="65"/>
        <v>0.31041666666666667</v>
      </c>
      <c r="I25" s="33">
        <f t="shared" si="65"/>
        <v>0.33124999999999999</v>
      </c>
      <c r="J25" s="33">
        <f t="shared" si="65"/>
        <v>0.3520833333333333</v>
      </c>
      <c r="K25" s="33">
        <f t="shared" si="65"/>
        <v>0.37291666666666662</v>
      </c>
      <c r="L25" s="33">
        <f t="shared" si="65"/>
        <v>0.39374999999999993</v>
      </c>
      <c r="M25" s="33">
        <f t="shared" si="65"/>
        <v>0.41458333333333325</v>
      </c>
      <c r="N25" s="33">
        <f>N24+TIME(0,12,0)</f>
        <v>0.43541666666666656</v>
      </c>
      <c r="O25" s="33">
        <f>O24+TIME(0,12,0)</f>
        <v>0.45624999999999988</v>
      </c>
      <c r="P25" s="33">
        <f>P24+TIME(0,12,0)</f>
        <v>0.47708333333333319</v>
      </c>
      <c r="Q25" s="33">
        <f t="shared" ref="Q25:R25" si="66">Q24+TIME(0,12,0)</f>
        <v>0.49791666666666651</v>
      </c>
      <c r="R25" s="33">
        <f t="shared" si="66"/>
        <v>0.51874999999999971</v>
      </c>
      <c r="S25" s="33">
        <f t="shared" ref="S25:AJ25" si="67">S24+TIME(0,12,0)</f>
        <v>0.53958333333333308</v>
      </c>
      <c r="T25" s="33">
        <f t="shared" si="67"/>
        <v>0.56041666666666634</v>
      </c>
      <c r="U25" s="33">
        <f t="shared" si="67"/>
        <v>0.58124999999999971</v>
      </c>
      <c r="V25" s="33">
        <f t="shared" si="67"/>
        <v>0.60208333333333308</v>
      </c>
      <c r="W25" s="33">
        <f t="shared" si="67"/>
        <v>0.62291666666666645</v>
      </c>
      <c r="X25" s="33">
        <f t="shared" si="67"/>
        <v>0.64374999999999982</v>
      </c>
      <c r="Y25" s="33">
        <f t="shared" si="67"/>
        <v>0.66458333333333319</v>
      </c>
      <c r="Z25" s="33">
        <f t="shared" si="67"/>
        <v>0.68541666666666656</v>
      </c>
      <c r="AA25" s="33">
        <f t="shared" si="67"/>
        <v>0.70624999999999993</v>
      </c>
      <c r="AB25" s="33">
        <f t="shared" si="67"/>
        <v>0.7270833333333333</v>
      </c>
      <c r="AC25" s="33">
        <f t="shared" si="67"/>
        <v>0.74791666666666667</v>
      </c>
      <c r="AD25" s="33">
        <f t="shared" si="67"/>
        <v>0.76875000000000004</v>
      </c>
      <c r="AE25" s="33">
        <f t="shared" si="67"/>
        <v>0.78958333333333341</v>
      </c>
      <c r="AF25" s="33">
        <f t="shared" si="67"/>
        <v>0.82083333333333341</v>
      </c>
      <c r="AG25" s="53">
        <f t="shared" si="67"/>
        <v>0.83124999999999993</v>
      </c>
      <c r="AH25" s="53">
        <f t="shared" si="67"/>
        <v>0.8520833333333333</v>
      </c>
      <c r="AI25" s="53">
        <f t="shared" si="67"/>
        <v>0.89374999999999993</v>
      </c>
      <c r="AJ25" s="33">
        <f t="shared" si="67"/>
        <v>0.93541666666666656</v>
      </c>
      <c r="AK25" s="33">
        <f t="shared" ref="AK25:AM25" si="68">AK24+TIME(0,12,0)</f>
        <v>0.9770833333333333</v>
      </c>
      <c r="AL25" s="33">
        <f t="shared" si="68"/>
        <v>1.0187499999999998</v>
      </c>
      <c r="AM25" s="33">
        <f t="shared" si="68"/>
        <v>1.0604166666666666</v>
      </c>
      <c r="AN25" s="15"/>
      <c r="AO25" s="15"/>
    </row>
    <row r="26" spans="1:41" ht="15" customHeight="1" x14ac:dyDescent="0.25">
      <c r="A26" s="30" t="s">
        <v>13</v>
      </c>
      <c r="B26" s="33">
        <f>B25+TIME(0,45,0)</f>
        <v>0.13333333333333333</v>
      </c>
      <c r="C26" s="33">
        <f t="shared" ref="C26:R26" si="69">C25+TIME(0,45,0)</f>
        <v>0.17499999999999999</v>
      </c>
      <c r="D26" s="33">
        <f t="shared" si="69"/>
        <v>0.21666666666666665</v>
      </c>
      <c r="E26" s="33">
        <f t="shared" si="69"/>
        <v>0.2583333333333333</v>
      </c>
      <c r="F26" s="33">
        <f t="shared" si="69"/>
        <v>0.2895833333333333</v>
      </c>
      <c r="G26" s="33">
        <f t="shared" si="69"/>
        <v>0.31041666666666667</v>
      </c>
      <c r="H26" s="33">
        <f t="shared" si="69"/>
        <v>0.34166666666666667</v>
      </c>
      <c r="I26" s="33">
        <f t="shared" si="69"/>
        <v>0.36249999999999999</v>
      </c>
      <c r="J26" s="33">
        <f t="shared" si="69"/>
        <v>0.3833333333333333</v>
      </c>
      <c r="K26" s="33">
        <f t="shared" si="69"/>
        <v>0.40416666666666662</v>
      </c>
      <c r="L26" s="33">
        <f t="shared" si="69"/>
        <v>0.42499999999999993</v>
      </c>
      <c r="M26" s="33">
        <f t="shared" si="69"/>
        <v>0.44583333333333325</v>
      </c>
      <c r="N26" s="33">
        <f t="shared" si="69"/>
        <v>0.46666666666666656</v>
      </c>
      <c r="O26" s="33">
        <f t="shared" si="69"/>
        <v>0.48749999999999988</v>
      </c>
      <c r="P26" s="33">
        <f t="shared" si="69"/>
        <v>0.50833333333333319</v>
      </c>
      <c r="Q26" s="33">
        <f t="shared" si="69"/>
        <v>0.52916666666666656</v>
      </c>
      <c r="R26" s="33">
        <f t="shared" si="69"/>
        <v>0.54999999999999971</v>
      </c>
      <c r="S26" s="33">
        <f t="shared" ref="S26:AJ26" si="70">S25+TIME(0,45,0)</f>
        <v>0.57083333333333308</v>
      </c>
      <c r="T26" s="33">
        <f t="shared" si="70"/>
        <v>0.59166666666666634</v>
      </c>
      <c r="U26" s="33">
        <f t="shared" si="70"/>
        <v>0.61249999999999971</v>
      </c>
      <c r="V26" s="33">
        <f t="shared" si="70"/>
        <v>0.63333333333333308</v>
      </c>
      <c r="W26" s="33">
        <f t="shared" si="70"/>
        <v>0.65416666666666645</v>
      </c>
      <c r="X26" s="33">
        <f t="shared" si="70"/>
        <v>0.67499999999999982</v>
      </c>
      <c r="Y26" s="33">
        <f t="shared" si="70"/>
        <v>0.69583333333333319</v>
      </c>
      <c r="Z26" s="33">
        <f t="shared" si="70"/>
        <v>0.71666666666666656</v>
      </c>
      <c r="AA26" s="33">
        <f t="shared" si="70"/>
        <v>0.73749999999999993</v>
      </c>
      <c r="AB26" s="33">
        <f t="shared" si="70"/>
        <v>0.7583333333333333</v>
      </c>
      <c r="AC26" s="33">
        <f t="shared" si="70"/>
        <v>0.77916666666666667</v>
      </c>
      <c r="AD26" s="33">
        <f t="shared" si="70"/>
        <v>0.8</v>
      </c>
      <c r="AE26" s="33">
        <f t="shared" si="70"/>
        <v>0.82083333333333341</v>
      </c>
      <c r="AF26" s="33">
        <f t="shared" si="70"/>
        <v>0.85208333333333341</v>
      </c>
      <c r="AG26" s="53">
        <f t="shared" si="70"/>
        <v>0.86249999999999993</v>
      </c>
      <c r="AH26" s="53">
        <f t="shared" si="70"/>
        <v>0.8833333333333333</v>
      </c>
      <c r="AI26" s="53">
        <f t="shared" si="70"/>
        <v>0.92499999999999993</v>
      </c>
      <c r="AJ26" s="33">
        <f t="shared" si="70"/>
        <v>0.96666666666666656</v>
      </c>
      <c r="AK26" s="33">
        <f t="shared" ref="AK26:AM26" si="71">AK25+TIME(0,45,0)</f>
        <v>1.0083333333333333</v>
      </c>
      <c r="AL26" s="33">
        <f t="shared" si="71"/>
        <v>1.0499999999999998</v>
      </c>
      <c r="AM26" s="33">
        <f t="shared" si="71"/>
        <v>1.0916666666666666</v>
      </c>
      <c r="AN26" s="15"/>
      <c r="AO26" s="15"/>
    </row>
    <row r="27" spans="1:41" ht="15" customHeight="1" x14ac:dyDescent="0.25">
      <c r="A27" s="30" t="s">
        <v>28</v>
      </c>
      <c r="B27" s="33">
        <f t="shared" ref="B27:R27" si="72">B26+TIME(0,4,0)</f>
        <v>0.1361111111111111</v>
      </c>
      <c r="C27" s="33">
        <f t="shared" si="72"/>
        <v>0.17777777777777776</v>
      </c>
      <c r="D27" s="33">
        <f t="shared" si="72"/>
        <v>0.21944444444444441</v>
      </c>
      <c r="E27" s="33">
        <f t="shared" si="72"/>
        <v>0.26111111111111107</v>
      </c>
      <c r="F27" s="33">
        <f t="shared" si="72"/>
        <v>0.29236111111111107</v>
      </c>
      <c r="G27" s="33">
        <f t="shared" si="72"/>
        <v>0.31319444444444444</v>
      </c>
      <c r="H27" s="33">
        <f t="shared" si="72"/>
        <v>0.34444444444444444</v>
      </c>
      <c r="I27" s="33">
        <f t="shared" si="72"/>
        <v>0.36527777777777776</v>
      </c>
      <c r="J27" s="33">
        <f t="shared" si="72"/>
        <v>0.38611111111111107</v>
      </c>
      <c r="K27" s="33">
        <f t="shared" si="72"/>
        <v>0.40694444444444439</v>
      </c>
      <c r="L27" s="33">
        <f t="shared" si="72"/>
        <v>0.4277777777777777</v>
      </c>
      <c r="M27" s="33">
        <f t="shared" si="72"/>
        <v>0.44861111111111102</v>
      </c>
      <c r="N27" s="33">
        <f t="shared" si="72"/>
        <v>0.46944444444444433</v>
      </c>
      <c r="O27" s="33">
        <f t="shared" si="72"/>
        <v>0.49027777777777765</v>
      </c>
      <c r="P27" s="33">
        <f t="shared" si="72"/>
        <v>0.51111111111111096</v>
      </c>
      <c r="Q27" s="33">
        <f t="shared" si="72"/>
        <v>0.53194444444444433</v>
      </c>
      <c r="R27" s="33">
        <f t="shared" si="72"/>
        <v>0.55277777777777748</v>
      </c>
      <c r="S27" s="33">
        <f t="shared" ref="S27:AJ27" si="73">S26+TIME(0,4,0)</f>
        <v>0.57361111111111085</v>
      </c>
      <c r="T27" s="33">
        <f t="shared" si="73"/>
        <v>0.59444444444444411</v>
      </c>
      <c r="U27" s="33">
        <f t="shared" si="73"/>
        <v>0.61527777777777748</v>
      </c>
      <c r="V27" s="33">
        <f t="shared" si="73"/>
        <v>0.63611111111111085</v>
      </c>
      <c r="W27" s="33">
        <f t="shared" si="73"/>
        <v>0.65694444444444422</v>
      </c>
      <c r="X27" s="33">
        <f t="shared" si="73"/>
        <v>0.67777777777777759</v>
      </c>
      <c r="Y27" s="33">
        <f t="shared" si="73"/>
        <v>0.69861111111111096</v>
      </c>
      <c r="Z27" s="33">
        <f t="shared" si="73"/>
        <v>0.71944444444444433</v>
      </c>
      <c r="AA27" s="33">
        <f t="shared" si="73"/>
        <v>0.7402777777777777</v>
      </c>
      <c r="AB27" s="33">
        <f t="shared" si="73"/>
        <v>0.76111111111111107</v>
      </c>
      <c r="AC27" s="33">
        <f t="shared" si="73"/>
        <v>0.78194444444444444</v>
      </c>
      <c r="AD27" s="33">
        <f t="shared" si="73"/>
        <v>0.80277777777777781</v>
      </c>
      <c r="AE27" s="33">
        <f t="shared" si="73"/>
        <v>0.82361111111111118</v>
      </c>
      <c r="AF27" s="33">
        <f t="shared" si="73"/>
        <v>0.85486111111111118</v>
      </c>
      <c r="AG27" s="53">
        <f t="shared" si="73"/>
        <v>0.8652777777777777</v>
      </c>
      <c r="AH27" s="53">
        <f t="shared" si="73"/>
        <v>0.88611111111111107</v>
      </c>
      <c r="AI27" s="53">
        <f t="shared" si="73"/>
        <v>0.9277777777777777</v>
      </c>
      <c r="AJ27" s="33">
        <f t="shared" si="73"/>
        <v>0.96944444444444433</v>
      </c>
      <c r="AK27" s="33">
        <f t="shared" ref="AK27:AM27" si="74">AK26+TIME(0,4,0)</f>
        <v>1.0111111111111111</v>
      </c>
      <c r="AL27" s="33">
        <f t="shared" si="74"/>
        <v>1.0527777777777776</v>
      </c>
      <c r="AM27" s="33">
        <f t="shared" si="74"/>
        <v>1.0944444444444443</v>
      </c>
      <c r="AN27" s="15"/>
      <c r="AO27" s="15"/>
    </row>
    <row r="28" spans="1:41" ht="15" customHeight="1" x14ac:dyDescent="0.25">
      <c r="A28" s="30" t="s">
        <v>27</v>
      </c>
      <c r="B28" s="33">
        <f t="shared" ref="B28:R28" si="75">B27+TIME(0,25,0)</f>
        <v>0.1534722222222222</v>
      </c>
      <c r="C28" s="33">
        <f t="shared" si="75"/>
        <v>0.19513888888888886</v>
      </c>
      <c r="D28" s="33">
        <f t="shared" si="75"/>
        <v>0.23680555555555552</v>
      </c>
      <c r="E28" s="33">
        <f t="shared" si="75"/>
        <v>0.27847222222222218</v>
      </c>
      <c r="F28" s="33">
        <f t="shared" si="75"/>
        <v>0.30972222222222218</v>
      </c>
      <c r="G28" s="33">
        <f t="shared" si="75"/>
        <v>0.33055555555555555</v>
      </c>
      <c r="H28" s="33">
        <f t="shared" si="75"/>
        <v>0.36180555555555555</v>
      </c>
      <c r="I28" s="33">
        <f t="shared" si="75"/>
        <v>0.38263888888888886</v>
      </c>
      <c r="J28" s="33">
        <f t="shared" si="75"/>
        <v>0.40347222222222218</v>
      </c>
      <c r="K28" s="33">
        <f t="shared" si="75"/>
        <v>0.42430555555555549</v>
      </c>
      <c r="L28" s="33">
        <f t="shared" si="75"/>
        <v>0.44513888888888881</v>
      </c>
      <c r="M28" s="33">
        <f t="shared" si="75"/>
        <v>0.46597222222222212</v>
      </c>
      <c r="N28" s="33">
        <f t="shared" si="75"/>
        <v>0.48680555555555544</v>
      </c>
      <c r="O28" s="33">
        <f t="shared" si="75"/>
        <v>0.50763888888888875</v>
      </c>
      <c r="P28" s="33">
        <f t="shared" si="75"/>
        <v>0.52847222222222212</v>
      </c>
      <c r="Q28" s="33">
        <f t="shared" si="75"/>
        <v>0.54930555555555549</v>
      </c>
      <c r="R28" s="33">
        <f t="shared" si="75"/>
        <v>0.57013888888888864</v>
      </c>
      <c r="S28" s="33">
        <f t="shared" ref="S28:AJ28" si="76">S27+TIME(0,25,0)</f>
        <v>0.59097222222222201</v>
      </c>
      <c r="T28" s="33">
        <f t="shared" si="76"/>
        <v>0.61180555555555527</v>
      </c>
      <c r="U28" s="33">
        <f t="shared" si="76"/>
        <v>0.63263888888888864</v>
      </c>
      <c r="V28" s="33">
        <f t="shared" si="76"/>
        <v>0.65347222222222201</v>
      </c>
      <c r="W28" s="33">
        <f t="shared" si="76"/>
        <v>0.67430555555555538</v>
      </c>
      <c r="X28" s="33">
        <f t="shared" si="76"/>
        <v>0.69513888888888875</v>
      </c>
      <c r="Y28" s="33">
        <f t="shared" si="76"/>
        <v>0.71597222222222212</v>
      </c>
      <c r="Z28" s="33">
        <f t="shared" si="76"/>
        <v>0.73680555555555549</v>
      </c>
      <c r="AA28" s="33">
        <f t="shared" si="76"/>
        <v>0.75763888888888886</v>
      </c>
      <c r="AB28" s="33">
        <f t="shared" si="76"/>
        <v>0.77847222222222223</v>
      </c>
      <c r="AC28" s="33">
        <f t="shared" si="76"/>
        <v>0.7993055555555556</v>
      </c>
      <c r="AD28" s="33">
        <f t="shared" si="76"/>
        <v>0.82013888888888897</v>
      </c>
      <c r="AE28" s="33">
        <f t="shared" si="76"/>
        <v>0.84097222222222234</v>
      </c>
      <c r="AF28" s="33">
        <f t="shared" si="76"/>
        <v>0.87222222222222234</v>
      </c>
      <c r="AG28" s="53">
        <f t="shared" si="76"/>
        <v>0.88263888888888886</v>
      </c>
      <c r="AH28" s="53">
        <f t="shared" si="76"/>
        <v>0.90347222222222223</v>
      </c>
      <c r="AI28" s="53">
        <f t="shared" si="76"/>
        <v>0.94513888888888886</v>
      </c>
      <c r="AJ28" s="33">
        <f t="shared" si="76"/>
        <v>0.98680555555555549</v>
      </c>
      <c r="AK28" s="33">
        <f t="shared" ref="AK28:AM28" si="77">AK27+TIME(0,25,0)</f>
        <v>1.0284722222222222</v>
      </c>
      <c r="AL28" s="33">
        <f t="shared" si="77"/>
        <v>1.0701388888888888</v>
      </c>
      <c r="AM28" s="33">
        <f t="shared" si="77"/>
        <v>1.1118055555555555</v>
      </c>
      <c r="AN28" s="3"/>
      <c r="AO28" s="3"/>
    </row>
    <row r="29" spans="1:41" ht="15" customHeight="1" x14ac:dyDescent="0.25">
      <c r="A29" s="30" t="s">
        <v>26</v>
      </c>
      <c r="B29" s="33">
        <f t="shared" ref="B29:R29" si="78">B28+TIME(0,23,0)</f>
        <v>0.16944444444444443</v>
      </c>
      <c r="C29" s="33">
        <f t="shared" si="78"/>
        <v>0.21111111111111108</v>
      </c>
      <c r="D29" s="33">
        <f t="shared" si="78"/>
        <v>0.25277777777777777</v>
      </c>
      <c r="E29" s="33">
        <f t="shared" si="78"/>
        <v>0.2944444444444444</v>
      </c>
      <c r="F29" s="33">
        <f t="shared" si="78"/>
        <v>0.3256944444444444</v>
      </c>
      <c r="G29" s="33">
        <f t="shared" si="78"/>
        <v>0.34652777777777777</v>
      </c>
      <c r="H29" s="33">
        <f t="shared" si="78"/>
        <v>0.37777777777777777</v>
      </c>
      <c r="I29" s="33">
        <f t="shared" si="78"/>
        <v>0.39861111111111108</v>
      </c>
      <c r="J29" s="33">
        <f t="shared" si="78"/>
        <v>0.4194444444444444</v>
      </c>
      <c r="K29" s="33">
        <f t="shared" si="78"/>
        <v>0.44027777777777771</v>
      </c>
      <c r="L29" s="33">
        <f t="shared" si="78"/>
        <v>0.46111111111111103</v>
      </c>
      <c r="M29" s="33">
        <f t="shared" si="78"/>
        <v>0.48194444444444434</v>
      </c>
      <c r="N29" s="33">
        <f t="shared" si="78"/>
        <v>0.50277777777777766</v>
      </c>
      <c r="O29" s="33">
        <f t="shared" si="78"/>
        <v>0.52361111111111103</v>
      </c>
      <c r="P29" s="33">
        <f t="shared" si="78"/>
        <v>0.5444444444444444</v>
      </c>
      <c r="Q29" s="33">
        <f t="shared" si="78"/>
        <v>0.56527777777777777</v>
      </c>
      <c r="R29" s="33">
        <f t="shared" si="78"/>
        <v>0.58611111111111092</v>
      </c>
      <c r="S29" s="33">
        <f t="shared" ref="S29:AJ29" si="79">S28+TIME(0,23,0)</f>
        <v>0.60694444444444429</v>
      </c>
      <c r="T29" s="33">
        <f t="shared" si="79"/>
        <v>0.62777777777777755</v>
      </c>
      <c r="U29" s="33">
        <f t="shared" si="79"/>
        <v>0.64861111111111092</v>
      </c>
      <c r="V29" s="33">
        <f t="shared" si="79"/>
        <v>0.66944444444444429</v>
      </c>
      <c r="W29" s="33">
        <f t="shared" si="79"/>
        <v>0.69027777777777766</v>
      </c>
      <c r="X29" s="33">
        <f t="shared" si="79"/>
        <v>0.71111111111111103</v>
      </c>
      <c r="Y29" s="33">
        <f t="shared" si="79"/>
        <v>0.7319444444444444</v>
      </c>
      <c r="Z29" s="33">
        <f t="shared" si="79"/>
        <v>0.75277777777777777</v>
      </c>
      <c r="AA29" s="33">
        <f t="shared" si="79"/>
        <v>0.77361111111111114</v>
      </c>
      <c r="AB29" s="33">
        <f t="shared" si="79"/>
        <v>0.79444444444444451</v>
      </c>
      <c r="AC29" s="33">
        <f t="shared" si="79"/>
        <v>0.81527777777777788</v>
      </c>
      <c r="AD29" s="33">
        <f t="shared" si="79"/>
        <v>0.83611111111111125</v>
      </c>
      <c r="AE29" s="33">
        <f t="shared" si="79"/>
        <v>0.85694444444444462</v>
      </c>
      <c r="AF29" s="33">
        <f t="shared" si="79"/>
        <v>0.88819444444444462</v>
      </c>
      <c r="AG29" s="53">
        <f t="shared" si="79"/>
        <v>0.89861111111111114</v>
      </c>
      <c r="AH29" s="53">
        <f t="shared" si="79"/>
        <v>0.91944444444444451</v>
      </c>
      <c r="AI29" s="53">
        <f t="shared" si="79"/>
        <v>0.96111111111111114</v>
      </c>
      <c r="AJ29" s="33">
        <f t="shared" si="79"/>
        <v>1.0027777777777778</v>
      </c>
      <c r="AK29" s="33">
        <f t="shared" ref="AK29:AM29" si="80">AK28+TIME(0,23,0)</f>
        <v>1.0444444444444445</v>
      </c>
      <c r="AL29" s="33">
        <f t="shared" si="80"/>
        <v>1.086111111111111</v>
      </c>
      <c r="AM29" s="33">
        <f t="shared" si="80"/>
        <v>1.1277777777777778</v>
      </c>
      <c r="AN29" s="3"/>
      <c r="AO29" s="3"/>
    </row>
    <row r="30" spans="1:41" ht="15" customHeight="1" x14ac:dyDescent="0.25">
      <c r="A30" s="30" t="s">
        <v>25</v>
      </c>
      <c r="B30" s="33">
        <f t="shared" ref="B30:R30" si="81">B29+TIME(0,22,0)</f>
        <v>0.1847222222222222</v>
      </c>
      <c r="C30" s="33">
        <f t="shared" si="81"/>
        <v>0.22638888888888886</v>
      </c>
      <c r="D30" s="33">
        <f t="shared" si="81"/>
        <v>0.26805555555555555</v>
      </c>
      <c r="E30" s="33">
        <f t="shared" si="81"/>
        <v>0.30972222222222218</v>
      </c>
      <c r="F30" s="33">
        <f t="shared" si="81"/>
        <v>0.34097222222222218</v>
      </c>
      <c r="G30" s="33">
        <f t="shared" si="81"/>
        <v>0.36180555555555555</v>
      </c>
      <c r="H30" s="33">
        <f t="shared" si="81"/>
        <v>0.39305555555555555</v>
      </c>
      <c r="I30" s="33">
        <f t="shared" si="81"/>
        <v>0.41388888888888886</v>
      </c>
      <c r="J30" s="33">
        <f t="shared" si="81"/>
        <v>0.43472222222222218</v>
      </c>
      <c r="K30" s="33">
        <f t="shared" si="81"/>
        <v>0.45555555555555549</v>
      </c>
      <c r="L30" s="33">
        <f t="shared" si="81"/>
        <v>0.47638888888888881</v>
      </c>
      <c r="M30" s="33">
        <f t="shared" si="81"/>
        <v>0.49722222222222212</v>
      </c>
      <c r="N30" s="33">
        <f t="shared" si="81"/>
        <v>0.51805555555555538</v>
      </c>
      <c r="O30" s="33">
        <f t="shared" si="81"/>
        <v>0.53888888888888875</v>
      </c>
      <c r="P30" s="33">
        <f t="shared" si="81"/>
        <v>0.55972222222222212</v>
      </c>
      <c r="Q30" s="33">
        <f t="shared" si="81"/>
        <v>0.58055555555555549</v>
      </c>
      <c r="R30" s="33">
        <f t="shared" si="81"/>
        <v>0.60138888888888864</v>
      </c>
      <c r="S30" s="33">
        <f t="shared" ref="S30:AJ30" si="82">S29+TIME(0,22,0)</f>
        <v>0.62222222222222201</v>
      </c>
      <c r="T30" s="33">
        <f t="shared" si="82"/>
        <v>0.64305555555555527</v>
      </c>
      <c r="U30" s="33">
        <f t="shared" si="82"/>
        <v>0.66388888888888864</v>
      </c>
      <c r="V30" s="33">
        <f t="shared" si="82"/>
        <v>0.68472222222222201</v>
      </c>
      <c r="W30" s="33">
        <f t="shared" si="82"/>
        <v>0.70555555555555538</v>
      </c>
      <c r="X30" s="33">
        <f t="shared" si="82"/>
        <v>0.72638888888888875</v>
      </c>
      <c r="Y30" s="33">
        <f t="shared" si="82"/>
        <v>0.74722222222222212</v>
      </c>
      <c r="Z30" s="33">
        <f t="shared" si="82"/>
        <v>0.76805555555555549</v>
      </c>
      <c r="AA30" s="33">
        <f t="shared" si="82"/>
        <v>0.78888888888888886</v>
      </c>
      <c r="AB30" s="33">
        <f t="shared" si="82"/>
        <v>0.80972222222222223</v>
      </c>
      <c r="AC30" s="33">
        <f t="shared" si="82"/>
        <v>0.8305555555555556</v>
      </c>
      <c r="AD30" s="33">
        <f t="shared" si="82"/>
        <v>0.85138888888888897</v>
      </c>
      <c r="AE30" s="33">
        <f t="shared" si="82"/>
        <v>0.87222222222222234</v>
      </c>
      <c r="AF30" s="33">
        <f t="shared" si="82"/>
        <v>0.90347222222222234</v>
      </c>
      <c r="AG30" s="53">
        <f t="shared" si="82"/>
        <v>0.91388888888888886</v>
      </c>
      <c r="AH30" s="53">
        <f t="shared" si="82"/>
        <v>0.93472222222222223</v>
      </c>
      <c r="AI30" s="53">
        <f t="shared" si="82"/>
        <v>0.97638888888888886</v>
      </c>
      <c r="AJ30" s="33">
        <f t="shared" si="82"/>
        <v>1.0180555555555555</v>
      </c>
      <c r="AK30" s="33">
        <f t="shared" ref="AK30:AM30" si="83">AK29+TIME(0,22,0)</f>
        <v>1.0597222222222222</v>
      </c>
      <c r="AL30" s="33">
        <f t="shared" si="83"/>
        <v>1.1013888888888888</v>
      </c>
      <c r="AM30" s="33">
        <f t="shared" si="83"/>
        <v>1.1430555555555555</v>
      </c>
      <c r="AN30" s="3"/>
      <c r="AO30" s="3"/>
    </row>
    <row r="31" spans="1:41" ht="15" customHeight="1" x14ac:dyDescent="0.25">
      <c r="A31" s="30" t="s">
        <v>24</v>
      </c>
      <c r="B31" s="33">
        <f t="shared" ref="B31:R31" si="84">B30+TIME(0,12,0)</f>
        <v>0.19305555555555554</v>
      </c>
      <c r="C31" s="33">
        <f t="shared" si="84"/>
        <v>0.23472222222222219</v>
      </c>
      <c r="D31" s="33">
        <f t="shared" si="84"/>
        <v>0.27638888888888891</v>
      </c>
      <c r="E31" s="33">
        <f t="shared" si="84"/>
        <v>0.31805555555555554</v>
      </c>
      <c r="F31" s="33">
        <f t="shared" si="84"/>
        <v>0.34930555555555554</v>
      </c>
      <c r="G31" s="33">
        <f t="shared" si="84"/>
        <v>0.37013888888888891</v>
      </c>
      <c r="H31" s="33">
        <f t="shared" si="84"/>
        <v>0.40138888888888891</v>
      </c>
      <c r="I31" s="33">
        <f t="shared" si="84"/>
        <v>0.42222222222222222</v>
      </c>
      <c r="J31" s="33">
        <f t="shared" si="84"/>
        <v>0.44305555555555554</v>
      </c>
      <c r="K31" s="33">
        <f t="shared" si="84"/>
        <v>0.46388888888888885</v>
      </c>
      <c r="L31" s="33">
        <f t="shared" si="84"/>
        <v>0.48472222222222217</v>
      </c>
      <c r="M31" s="33">
        <f t="shared" si="84"/>
        <v>0.50555555555555542</v>
      </c>
      <c r="N31" s="33">
        <f t="shared" si="84"/>
        <v>0.52638888888888868</v>
      </c>
      <c r="O31" s="33">
        <f t="shared" si="84"/>
        <v>0.54722222222222205</v>
      </c>
      <c r="P31" s="33">
        <f t="shared" si="84"/>
        <v>0.56805555555555542</v>
      </c>
      <c r="Q31" s="33">
        <f t="shared" si="84"/>
        <v>0.5888888888888888</v>
      </c>
      <c r="R31" s="33">
        <f t="shared" si="84"/>
        <v>0.60972222222222194</v>
      </c>
      <c r="S31" s="33">
        <f t="shared" ref="S31:AJ31" si="85">S30+TIME(0,12,0)</f>
        <v>0.63055555555555531</v>
      </c>
      <c r="T31" s="33">
        <f t="shared" si="85"/>
        <v>0.65138888888888857</v>
      </c>
      <c r="U31" s="33">
        <f t="shared" si="85"/>
        <v>0.67222222222222194</v>
      </c>
      <c r="V31" s="33">
        <f t="shared" si="85"/>
        <v>0.69305555555555531</v>
      </c>
      <c r="W31" s="33">
        <f t="shared" si="85"/>
        <v>0.71388888888888868</v>
      </c>
      <c r="X31" s="33">
        <f t="shared" si="85"/>
        <v>0.73472222222222205</v>
      </c>
      <c r="Y31" s="33">
        <f t="shared" si="85"/>
        <v>0.75555555555555542</v>
      </c>
      <c r="Z31" s="33">
        <f t="shared" si="85"/>
        <v>0.7763888888888888</v>
      </c>
      <c r="AA31" s="33">
        <f t="shared" si="85"/>
        <v>0.79722222222222217</v>
      </c>
      <c r="AB31" s="33">
        <f t="shared" si="85"/>
        <v>0.81805555555555554</v>
      </c>
      <c r="AC31" s="33">
        <f t="shared" si="85"/>
        <v>0.83888888888888891</v>
      </c>
      <c r="AD31" s="33">
        <f t="shared" si="85"/>
        <v>0.85972222222222228</v>
      </c>
      <c r="AE31" s="33">
        <f t="shared" si="85"/>
        <v>0.88055555555555565</v>
      </c>
      <c r="AF31" s="33">
        <f t="shared" si="85"/>
        <v>0.91180555555555565</v>
      </c>
      <c r="AG31" s="53">
        <f t="shared" si="85"/>
        <v>0.92222222222222217</v>
      </c>
      <c r="AH31" s="53">
        <f t="shared" si="85"/>
        <v>0.94305555555555554</v>
      </c>
      <c r="AI31" s="53">
        <f t="shared" si="85"/>
        <v>0.98472222222222217</v>
      </c>
      <c r="AJ31" s="33">
        <f t="shared" si="85"/>
        <v>1.0263888888888888</v>
      </c>
      <c r="AK31" s="33">
        <f t="shared" ref="AK31:AM31" si="86">AK30+TIME(0,12,0)</f>
        <v>1.0680555555555555</v>
      </c>
      <c r="AL31" s="33">
        <f t="shared" si="86"/>
        <v>1.1097222222222221</v>
      </c>
      <c r="AM31" s="33">
        <f t="shared" si="86"/>
        <v>1.1513888888888888</v>
      </c>
      <c r="AN31" s="3"/>
      <c r="AO31" s="3"/>
    </row>
    <row r="32" spans="1:41" ht="15" customHeight="1" x14ac:dyDescent="0.25">
      <c r="A32" s="30" t="s">
        <v>23</v>
      </c>
      <c r="B32" s="33">
        <f t="shared" ref="B32:R32" si="87">B31+TIME(0,8,0)</f>
        <v>0.1986111111111111</v>
      </c>
      <c r="C32" s="33">
        <f t="shared" si="87"/>
        <v>0.24027777777777776</v>
      </c>
      <c r="D32" s="33">
        <f t="shared" si="87"/>
        <v>0.28194444444444444</v>
      </c>
      <c r="E32" s="33">
        <f t="shared" si="87"/>
        <v>0.32361111111111107</v>
      </c>
      <c r="F32" s="33">
        <f t="shared" si="87"/>
        <v>0.35486111111111107</v>
      </c>
      <c r="G32" s="33">
        <f t="shared" si="87"/>
        <v>0.37569444444444444</v>
      </c>
      <c r="H32" s="33">
        <f t="shared" si="87"/>
        <v>0.40694444444444444</v>
      </c>
      <c r="I32" s="33">
        <f t="shared" si="87"/>
        <v>0.42777777777777776</v>
      </c>
      <c r="J32" s="33">
        <f t="shared" si="87"/>
        <v>0.44861111111111107</v>
      </c>
      <c r="K32" s="33">
        <f t="shared" si="87"/>
        <v>0.46944444444444439</v>
      </c>
      <c r="L32" s="33">
        <f t="shared" si="87"/>
        <v>0.4902777777777777</v>
      </c>
      <c r="M32" s="33">
        <f t="shared" si="87"/>
        <v>0.51111111111111096</v>
      </c>
      <c r="N32" s="33">
        <f t="shared" si="87"/>
        <v>0.53194444444444422</v>
      </c>
      <c r="O32" s="33">
        <f t="shared" si="87"/>
        <v>0.55277777777777759</v>
      </c>
      <c r="P32" s="33">
        <f t="shared" si="87"/>
        <v>0.57361111111111096</v>
      </c>
      <c r="Q32" s="33">
        <f t="shared" si="87"/>
        <v>0.59444444444444433</v>
      </c>
      <c r="R32" s="33">
        <f t="shared" si="87"/>
        <v>0.61527777777777748</v>
      </c>
      <c r="S32" s="33">
        <f t="shared" ref="S32:AJ32" si="88">S31+TIME(0,8,0)</f>
        <v>0.63611111111111085</v>
      </c>
      <c r="T32" s="33">
        <f t="shared" si="88"/>
        <v>0.65694444444444411</v>
      </c>
      <c r="U32" s="33">
        <f t="shared" si="88"/>
        <v>0.67777777777777748</v>
      </c>
      <c r="V32" s="33">
        <f t="shared" si="88"/>
        <v>0.69861111111111085</v>
      </c>
      <c r="W32" s="33">
        <f t="shared" si="88"/>
        <v>0.71944444444444422</v>
      </c>
      <c r="X32" s="33">
        <f t="shared" si="88"/>
        <v>0.74027777777777759</v>
      </c>
      <c r="Y32" s="33">
        <f t="shared" si="88"/>
        <v>0.76111111111111096</v>
      </c>
      <c r="Z32" s="33">
        <f t="shared" si="88"/>
        <v>0.78194444444444433</v>
      </c>
      <c r="AA32" s="33">
        <f t="shared" si="88"/>
        <v>0.8027777777777777</v>
      </c>
      <c r="AB32" s="33">
        <f t="shared" si="88"/>
        <v>0.82361111111111107</v>
      </c>
      <c r="AC32" s="33">
        <f t="shared" si="88"/>
        <v>0.84444444444444444</v>
      </c>
      <c r="AD32" s="33">
        <f t="shared" si="88"/>
        <v>0.86527777777777781</v>
      </c>
      <c r="AE32" s="33">
        <f t="shared" si="88"/>
        <v>0.88611111111111118</v>
      </c>
      <c r="AF32" s="33">
        <f t="shared" si="88"/>
        <v>0.91736111111111118</v>
      </c>
      <c r="AG32" s="53">
        <f t="shared" si="88"/>
        <v>0.9277777777777777</v>
      </c>
      <c r="AH32" s="53">
        <f t="shared" si="88"/>
        <v>0.94861111111111107</v>
      </c>
      <c r="AI32" s="53">
        <f t="shared" si="88"/>
        <v>0.9902777777777777</v>
      </c>
      <c r="AJ32" s="33">
        <f t="shared" si="88"/>
        <v>1.0319444444444443</v>
      </c>
      <c r="AK32" s="33">
        <f t="shared" ref="AK32:AM32" si="89">AK31+TIME(0,8,0)</f>
        <v>1.0736111111111111</v>
      </c>
      <c r="AL32" s="33">
        <f t="shared" si="89"/>
        <v>1.1152777777777776</v>
      </c>
      <c r="AM32" s="33">
        <f t="shared" si="89"/>
        <v>1.1569444444444443</v>
      </c>
      <c r="AN32" s="3"/>
      <c r="AO32" s="3"/>
    </row>
    <row r="33" spans="1:41" ht="15" customHeight="1" x14ac:dyDescent="0.25">
      <c r="A33" s="31" t="s">
        <v>55</v>
      </c>
      <c r="B33" s="12">
        <f t="shared" ref="B33:R33" si="90">B32+TIME(0,5,0)</f>
        <v>0.20208333333333331</v>
      </c>
      <c r="C33" s="12">
        <f t="shared" si="90"/>
        <v>0.24374999999999997</v>
      </c>
      <c r="D33" s="12">
        <f t="shared" si="90"/>
        <v>0.28541666666666665</v>
      </c>
      <c r="E33" s="12">
        <f t="shared" si="90"/>
        <v>0.32708333333333328</v>
      </c>
      <c r="F33" s="12">
        <f t="shared" si="90"/>
        <v>0.35833333333333328</v>
      </c>
      <c r="G33" s="12">
        <f t="shared" si="90"/>
        <v>0.37916666666666665</v>
      </c>
      <c r="H33" s="12">
        <f t="shared" si="90"/>
        <v>0.41041666666666665</v>
      </c>
      <c r="I33" s="12">
        <f t="shared" si="90"/>
        <v>0.43124999999999997</v>
      </c>
      <c r="J33" s="12">
        <f t="shared" si="90"/>
        <v>0.45208333333333328</v>
      </c>
      <c r="K33" s="12">
        <f t="shared" si="90"/>
        <v>0.4729166666666666</v>
      </c>
      <c r="L33" s="12">
        <f t="shared" si="90"/>
        <v>0.49374999999999991</v>
      </c>
      <c r="M33" s="12">
        <f t="shared" si="90"/>
        <v>0.51458333333333317</v>
      </c>
      <c r="N33" s="12">
        <f t="shared" si="90"/>
        <v>0.53541666666666643</v>
      </c>
      <c r="O33" s="12">
        <f t="shared" si="90"/>
        <v>0.5562499999999998</v>
      </c>
      <c r="P33" s="12">
        <f t="shared" si="90"/>
        <v>0.57708333333333317</v>
      </c>
      <c r="Q33" s="12">
        <f t="shared" si="90"/>
        <v>0.59791666666666654</v>
      </c>
      <c r="R33" s="12">
        <f t="shared" si="90"/>
        <v>0.61874999999999969</v>
      </c>
      <c r="S33" s="12">
        <f t="shared" ref="S33:AJ33" si="91">S32+TIME(0,5,0)</f>
        <v>0.63958333333333306</v>
      </c>
      <c r="T33" s="12">
        <f t="shared" si="91"/>
        <v>0.66041666666666632</v>
      </c>
      <c r="U33" s="12">
        <f t="shared" si="91"/>
        <v>0.68124999999999969</v>
      </c>
      <c r="V33" s="12">
        <f t="shared" si="91"/>
        <v>0.70208333333333306</v>
      </c>
      <c r="W33" s="12">
        <f t="shared" si="91"/>
        <v>0.72291666666666643</v>
      </c>
      <c r="X33" s="12">
        <f t="shared" si="91"/>
        <v>0.7437499999999998</v>
      </c>
      <c r="Y33" s="12">
        <f t="shared" si="91"/>
        <v>0.76458333333333317</v>
      </c>
      <c r="Z33" s="12">
        <f t="shared" si="91"/>
        <v>0.78541666666666654</v>
      </c>
      <c r="AA33" s="12">
        <f t="shared" si="91"/>
        <v>0.80624999999999991</v>
      </c>
      <c r="AB33" s="12">
        <f t="shared" si="91"/>
        <v>0.82708333333333328</v>
      </c>
      <c r="AC33" s="12">
        <f t="shared" si="91"/>
        <v>0.84791666666666665</v>
      </c>
      <c r="AD33" s="12">
        <f t="shared" si="91"/>
        <v>0.86875000000000002</v>
      </c>
      <c r="AE33" s="12">
        <f t="shared" si="91"/>
        <v>0.88958333333333339</v>
      </c>
      <c r="AF33" s="12">
        <f t="shared" si="91"/>
        <v>0.92083333333333339</v>
      </c>
      <c r="AG33" s="54">
        <f t="shared" si="91"/>
        <v>0.93124999999999991</v>
      </c>
      <c r="AH33" s="54">
        <f t="shared" si="91"/>
        <v>0.95208333333333328</v>
      </c>
      <c r="AI33" s="54">
        <f t="shared" si="91"/>
        <v>0.99374999999999991</v>
      </c>
      <c r="AJ33" s="12">
        <f t="shared" si="91"/>
        <v>1.0354166666666667</v>
      </c>
      <c r="AK33" s="12">
        <f t="shared" ref="AK33:AM33" si="92">AK32+TIME(0,5,0)</f>
        <v>1.0770833333333334</v>
      </c>
      <c r="AL33" s="12">
        <f t="shared" si="92"/>
        <v>1.1187499999999999</v>
      </c>
      <c r="AM33" s="12">
        <f t="shared" si="92"/>
        <v>1.1604166666666667</v>
      </c>
      <c r="AN33" s="3"/>
      <c r="AO33" s="3"/>
    </row>
    <row r="34" spans="1:41" ht="15" hidden="1" customHeight="1" x14ac:dyDescent="0.25">
      <c r="A34" s="26" t="s">
        <v>47</v>
      </c>
      <c r="B34" s="8"/>
      <c r="C34" s="8">
        <f>MOD(C22-B22,1)</f>
        <v>4.1666666666666657E-2</v>
      </c>
      <c r="D34" s="8">
        <f t="shared" ref="D34:AM34" si="93">MOD(D22-C22,1)</f>
        <v>4.1666666666666657E-2</v>
      </c>
      <c r="E34" s="8">
        <f t="shared" si="93"/>
        <v>4.1666666666666657E-2</v>
      </c>
      <c r="F34" s="8">
        <f t="shared" si="93"/>
        <v>3.125E-2</v>
      </c>
      <c r="G34" s="8">
        <f t="shared" si="93"/>
        <v>2.0833333333333343E-2</v>
      </c>
      <c r="H34" s="8">
        <f t="shared" si="93"/>
        <v>2.0833333333333315E-2</v>
      </c>
      <c r="I34" s="8">
        <f t="shared" si="93"/>
        <v>2.0833333333333315E-2</v>
      </c>
      <c r="J34" s="8">
        <f t="shared" si="93"/>
        <v>2.0833333333333315E-2</v>
      </c>
      <c r="K34" s="8">
        <f t="shared" si="93"/>
        <v>2.0833333333333315E-2</v>
      </c>
      <c r="L34" s="8">
        <f t="shared" si="93"/>
        <v>2.0833333333333315E-2</v>
      </c>
      <c r="M34" s="8">
        <f t="shared" si="93"/>
        <v>2.0833333333333315E-2</v>
      </c>
      <c r="N34" s="8">
        <f t="shared" si="93"/>
        <v>2.0833333333333315E-2</v>
      </c>
      <c r="O34" s="8">
        <f t="shared" si="93"/>
        <v>2.0833333333333315E-2</v>
      </c>
      <c r="P34" s="8">
        <f t="shared" si="93"/>
        <v>2.0833333333333315E-2</v>
      </c>
      <c r="Q34" s="8">
        <f t="shared" si="93"/>
        <v>2.0833333333333315E-2</v>
      </c>
      <c r="R34" s="8">
        <f t="shared" si="93"/>
        <v>2.0833333333333315E-2</v>
      </c>
      <c r="S34" s="8">
        <f t="shared" si="93"/>
        <v>2.0833333333333315E-2</v>
      </c>
      <c r="T34" s="8">
        <f t="shared" si="93"/>
        <v>2.0833333333333315E-2</v>
      </c>
      <c r="U34" s="8">
        <f t="shared" si="93"/>
        <v>2.083333333333337E-2</v>
      </c>
      <c r="V34" s="8">
        <f t="shared" si="93"/>
        <v>2.083333333333337E-2</v>
      </c>
      <c r="W34" s="8">
        <f t="shared" si="93"/>
        <v>2.083333333333337E-2</v>
      </c>
      <c r="X34" s="8">
        <f t="shared" si="93"/>
        <v>2.083333333333337E-2</v>
      </c>
      <c r="Y34" s="8">
        <f t="shared" si="93"/>
        <v>2.083333333333337E-2</v>
      </c>
      <c r="Z34" s="8">
        <f t="shared" si="93"/>
        <v>2.083333333333337E-2</v>
      </c>
      <c r="AA34" s="8">
        <f t="shared" si="93"/>
        <v>2.083333333333337E-2</v>
      </c>
      <c r="AB34" s="8">
        <f t="shared" si="93"/>
        <v>2.083333333333337E-2</v>
      </c>
      <c r="AC34" s="8">
        <f t="shared" si="93"/>
        <v>2.083333333333337E-2</v>
      </c>
      <c r="AD34" s="8">
        <f t="shared" si="93"/>
        <v>2.083333333333337E-2</v>
      </c>
      <c r="AE34" s="8">
        <f t="shared" si="93"/>
        <v>2.083333333333337E-2</v>
      </c>
      <c r="AF34" s="8">
        <f t="shared" si="93"/>
        <v>3.125E-2</v>
      </c>
      <c r="AG34" s="8">
        <f t="shared" si="93"/>
        <v>2.0833333333333148E-2</v>
      </c>
      <c r="AH34" s="8">
        <f t="shared" si="93"/>
        <v>2.083333333333337E-2</v>
      </c>
      <c r="AI34" s="8">
        <f t="shared" si="93"/>
        <v>4.166666666666663E-2</v>
      </c>
      <c r="AJ34" s="8">
        <f t="shared" si="93"/>
        <v>4.166666666666663E-2</v>
      </c>
      <c r="AK34" s="8">
        <f t="shared" si="93"/>
        <v>4.1666666666666741E-2</v>
      </c>
      <c r="AL34" s="8">
        <f t="shared" si="93"/>
        <v>4.166666666666663E-2</v>
      </c>
      <c r="AM34" s="8">
        <f t="shared" si="93"/>
        <v>4.166666666666663E-2</v>
      </c>
    </row>
    <row r="35" spans="1:41" ht="15" hidden="1" customHeight="1" x14ac:dyDescent="0.25">
      <c r="A35" s="26"/>
      <c r="B35" s="8">
        <f>MOD(B33-B22,1)</f>
        <v>0.13958333333333331</v>
      </c>
      <c r="C35" s="8">
        <f t="shared" ref="C35:AM35" si="94">MOD(C33-C22,1)</f>
        <v>0.13958333333333331</v>
      </c>
      <c r="D35" s="8">
        <f t="shared" si="94"/>
        <v>0.13958333333333334</v>
      </c>
      <c r="E35" s="8">
        <f t="shared" si="94"/>
        <v>0.13958333333333331</v>
      </c>
      <c r="F35" s="8">
        <f t="shared" si="94"/>
        <v>0.13958333333333331</v>
      </c>
      <c r="G35" s="8">
        <f t="shared" si="94"/>
        <v>0.13958333333333334</v>
      </c>
      <c r="H35" s="8">
        <f t="shared" si="94"/>
        <v>0.15000000000000002</v>
      </c>
      <c r="I35" s="8">
        <f t="shared" si="94"/>
        <v>0.15000000000000002</v>
      </c>
      <c r="J35" s="8">
        <f t="shared" si="94"/>
        <v>0.15000000000000002</v>
      </c>
      <c r="K35" s="8">
        <f t="shared" si="94"/>
        <v>0.15000000000000002</v>
      </c>
      <c r="L35" s="8">
        <f t="shared" si="94"/>
        <v>0.15000000000000002</v>
      </c>
      <c r="M35" s="8">
        <f t="shared" si="94"/>
        <v>0.14999999999999997</v>
      </c>
      <c r="N35" s="8">
        <f t="shared" si="94"/>
        <v>0.14999999999999991</v>
      </c>
      <c r="O35" s="8">
        <f t="shared" si="94"/>
        <v>0.14999999999999997</v>
      </c>
      <c r="P35" s="8">
        <f t="shared" si="94"/>
        <v>0.15000000000000002</v>
      </c>
      <c r="Q35" s="8">
        <f t="shared" si="94"/>
        <v>0.15000000000000008</v>
      </c>
      <c r="R35" s="8">
        <f t="shared" si="94"/>
        <v>0.14999999999999991</v>
      </c>
      <c r="S35" s="8">
        <f t="shared" si="94"/>
        <v>0.14999999999999997</v>
      </c>
      <c r="T35" s="8">
        <f t="shared" si="94"/>
        <v>0.14999999999999991</v>
      </c>
      <c r="U35" s="8">
        <f t="shared" si="94"/>
        <v>0.14999999999999991</v>
      </c>
      <c r="V35" s="8">
        <f t="shared" si="94"/>
        <v>0.14999999999999991</v>
      </c>
      <c r="W35" s="8">
        <f t="shared" si="94"/>
        <v>0.14999999999999991</v>
      </c>
      <c r="X35" s="8">
        <f t="shared" si="94"/>
        <v>0.14999999999999991</v>
      </c>
      <c r="Y35" s="8">
        <f t="shared" si="94"/>
        <v>0.14999999999999991</v>
      </c>
      <c r="Z35" s="8">
        <f t="shared" si="94"/>
        <v>0.14999999999999991</v>
      </c>
      <c r="AA35" s="8">
        <f t="shared" si="94"/>
        <v>0.14999999999999991</v>
      </c>
      <c r="AB35" s="8">
        <f t="shared" si="94"/>
        <v>0.14999999999999991</v>
      </c>
      <c r="AC35" s="8">
        <f t="shared" si="94"/>
        <v>0.14999999999999991</v>
      </c>
      <c r="AD35" s="8">
        <f t="shared" si="94"/>
        <v>0.14999999999999991</v>
      </c>
      <c r="AE35" s="8">
        <f t="shared" si="94"/>
        <v>0.14999999999999991</v>
      </c>
      <c r="AF35" s="8">
        <f t="shared" si="94"/>
        <v>0.14999999999999991</v>
      </c>
      <c r="AG35" s="8">
        <f t="shared" si="94"/>
        <v>0.13958333333333328</v>
      </c>
      <c r="AH35" s="8">
        <f t="shared" si="94"/>
        <v>0.13958333333333328</v>
      </c>
      <c r="AI35" s="8">
        <f t="shared" si="94"/>
        <v>0.13958333333333328</v>
      </c>
      <c r="AJ35" s="8">
        <f t="shared" si="94"/>
        <v>0.13958333333333339</v>
      </c>
      <c r="AK35" s="8">
        <f t="shared" si="94"/>
        <v>0.13958333333333339</v>
      </c>
      <c r="AL35" s="8">
        <f t="shared" si="94"/>
        <v>0.13958333333333328</v>
      </c>
      <c r="AM35" s="8">
        <f t="shared" si="94"/>
        <v>0.13958333333333339</v>
      </c>
    </row>
    <row r="36" spans="1:41" ht="13.2" customHeight="1" x14ac:dyDescent="0.25">
      <c r="A36" s="195" t="s">
        <v>128</v>
      </c>
      <c r="B36" s="186" t="s">
        <v>130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</row>
    <row r="37" spans="1:41" x14ac:dyDescent="0.25">
      <c r="A37"/>
    </row>
  </sheetData>
  <mergeCells count="2">
    <mergeCell ref="A1:W1"/>
    <mergeCell ref="B36:T36"/>
  </mergeCells>
  <pageMargins left="0.31496062992125984" right="0.19685039370078741" top="0.23622047244094491" bottom="0.35433070866141736" header="0.15748031496062992" footer="0.15748031496062992"/>
  <pageSetup paperSize="9" scale="71" fitToHeight="0" orientation="landscape" r:id="rId1"/>
  <headerFooter alignWithMargins="0">
    <oddHeader>&amp;RSAT 8, SUN 9 AND MON 10 JUNE 2019</oddHeader>
    <oddFooter>&amp;L&amp;K01+029Trackwork Transport | Sydney Trains&amp;C&amp;K01+029File - &amp;A; &amp;F
*(u) Pick up Only | ^(d) Set Down Only&amp;R&amp;K01+029Page &amp;P of &amp;N</oddFooter>
  </headerFooter>
  <colBreaks count="1" manualBreakCount="1">
    <brk id="20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A23"/>
  <sheetViews>
    <sheetView showGridLines="0" view="pageBreakPreview" topLeftCell="A2" zoomScaleNormal="85" zoomScaleSheetLayoutView="100" workbookViewId="0">
      <selection activeCell="A23" sqref="A23"/>
    </sheetView>
  </sheetViews>
  <sheetFormatPr defaultRowHeight="13.2" x14ac:dyDescent="0.25"/>
  <cols>
    <col min="1" max="1" width="24.6640625" style="4" customWidth="1"/>
    <col min="2" max="56" width="9" customWidth="1"/>
  </cols>
  <sheetData>
    <row r="1" spans="1:27" ht="26.25" customHeight="1" x14ac:dyDescent="0.25">
      <c r="A1" s="45" t="s">
        <v>65</v>
      </c>
      <c r="B1" s="3"/>
      <c r="C1" s="3"/>
      <c r="D1" s="3"/>
      <c r="E1" s="3"/>
      <c r="F1" s="3"/>
      <c r="G1" s="3"/>
      <c r="H1" s="3"/>
      <c r="I1" s="28"/>
      <c r="J1" s="3"/>
      <c r="K1" s="3"/>
      <c r="L1" s="3"/>
      <c r="M1" s="3"/>
      <c r="N1" s="28"/>
      <c r="O1" s="3"/>
      <c r="P1" s="3"/>
      <c r="Q1" s="3"/>
      <c r="R1" s="3"/>
      <c r="S1" s="3"/>
      <c r="T1" s="3"/>
    </row>
    <row r="2" spans="1:27" ht="30" customHeight="1" x14ac:dyDescent="0.25">
      <c r="A2" s="5" t="s">
        <v>40</v>
      </c>
      <c r="B2" s="159"/>
      <c r="C2" s="159"/>
      <c r="D2" s="159"/>
      <c r="E2" s="159"/>
      <c r="F2" s="159"/>
      <c r="G2" s="11"/>
      <c r="H2" s="11"/>
      <c r="I2" s="28"/>
      <c r="J2" s="3"/>
      <c r="K2" s="3"/>
      <c r="L2" s="3"/>
      <c r="M2" s="3"/>
      <c r="N2" s="28"/>
      <c r="O2" s="3"/>
      <c r="P2" s="28"/>
      <c r="Q2" s="28"/>
      <c r="R2" s="28"/>
      <c r="S2" s="3"/>
      <c r="T2" s="3"/>
      <c r="U2" s="3"/>
      <c r="V2" s="11"/>
      <c r="W2" s="11"/>
      <c r="X2" s="11"/>
      <c r="Y2" s="10"/>
      <c r="Z2" s="10"/>
      <c r="AA2" s="10"/>
    </row>
    <row r="3" spans="1:27" s="13" customFormat="1" ht="21" customHeight="1" x14ac:dyDescent="0.25">
      <c r="A3" s="16" t="s">
        <v>51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s="13" customFormat="1" ht="21" customHeight="1" x14ac:dyDescent="0.25">
      <c r="A4" s="91" t="s">
        <v>50</v>
      </c>
      <c r="B4" s="57">
        <v>0.28125</v>
      </c>
      <c r="C4" s="57">
        <v>0.30208333333333331</v>
      </c>
      <c r="D4" s="57">
        <v>0.32291666666666669</v>
      </c>
      <c r="E4" s="57">
        <v>0.34375</v>
      </c>
      <c r="F4" s="57">
        <v>0.36458333333333331</v>
      </c>
      <c r="G4" s="57">
        <v>0.38541666666666669</v>
      </c>
      <c r="H4" s="57">
        <v>0.40625</v>
      </c>
      <c r="I4" s="57">
        <v>0.42708333333333331</v>
      </c>
      <c r="J4" s="57">
        <v>0.44791666666666669</v>
      </c>
      <c r="K4" s="57">
        <v>0.46875</v>
      </c>
      <c r="L4" s="57">
        <v>0.48958333333333331</v>
      </c>
      <c r="M4" s="57">
        <v>0.51041666666666663</v>
      </c>
      <c r="N4" s="57">
        <v>0.53125</v>
      </c>
      <c r="O4" s="57">
        <v>0.55208333333333337</v>
      </c>
      <c r="P4" s="69">
        <v>0.57291666666666663</v>
      </c>
      <c r="Q4" s="69">
        <v>0.59375</v>
      </c>
      <c r="R4" s="69">
        <v>0.61458333333333337</v>
      </c>
      <c r="S4" s="69">
        <v>0.63541666666666663</v>
      </c>
      <c r="T4" s="69">
        <v>0.65625</v>
      </c>
      <c r="U4" s="69">
        <v>0.67708333333333337</v>
      </c>
      <c r="V4" s="69">
        <v>0.69791666666666663</v>
      </c>
      <c r="W4" s="69">
        <v>0.71875</v>
      </c>
      <c r="X4" s="69">
        <v>0.73958333333333337</v>
      </c>
      <c r="Y4" s="69">
        <v>0.76041666666666663</v>
      </c>
      <c r="Z4" s="69">
        <v>0.77430555555555547</v>
      </c>
      <c r="AA4" s="69">
        <v>0.79166666666666663</v>
      </c>
    </row>
    <row r="5" spans="1:27" s="13" customFormat="1" ht="21" customHeight="1" x14ac:dyDescent="0.25">
      <c r="A5" s="76" t="s">
        <v>27</v>
      </c>
      <c r="B5" s="92">
        <f>B4+TIME(0,25,0)</f>
        <v>0.2986111111111111</v>
      </c>
      <c r="C5" s="92">
        <f>C4+TIME(0,25,0)</f>
        <v>0.31944444444444442</v>
      </c>
      <c r="D5" s="92">
        <f t="shared" ref="D5:S5" si="0">D4+TIME(0,25,0)</f>
        <v>0.34027777777777779</v>
      </c>
      <c r="E5" s="92">
        <f t="shared" si="0"/>
        <v>0.3611111111111111</v>
      </c>
      <c r="F5" s="92">
        <f t="shared" si="0"/>
        <v>0.38194444444444442</v>
      </c>
      <c r="G5" s="92">
        <f t="shared" si="0"/>
        <v>0.40277777777777779</v>
      </c>
      <c r="H5" s="92">
        <f t="shared" si="0"/>
        <v>0.4236111111111111</v>
      </c>
      <c r="I5" s="92">
        <f t="shared" si="0"/>
        <v>0.44444444444444442</v>
      </c>
      <c r="J5" s="92">
        <f t="shared" si="0"/>
        <v>0.46527777777777779</v>
      </c>
      <c r="K5" s="92">
        <f t="shared" si="0"/>
        <v>0.4861111111111111</v>
      </c>
      <c r="L5" s="92">
        <f t="shared" si="0"/>
        <v>0.50694444444444442</v>
      </c>
      <c r="M5" s="92">
        <f t="shared" si="0"/>
        <v>0.52777777777777779</v>
      </c>
      <c r="N5" s="92">
        <f t="shared" si="0"/>
        <v>0.54861111111111116</v>
      </c>
      <c r="O5" s="92">
        <f t="shared" si="0"/>
        <v>0.56944444444444453</v>
      </c>
      <c r="P5" s="92">
        <f t="shared" si="0"/>
        <v>0.59027777777777779</v>
      </c>
      <c r="Q5" s="92">
        <f t="shared" si="0"/>
        <v>0.61111111111111116</v>
      </c>
      <c r="R5" s="92">
        <f t="shared" si="0"/>
        <v>0.63194444444444453</v>
      </c>
      <c r="S5" s="92">
        <f t="shared" si="0"/>
        <v>0.65277777777777779</v>
      </c>
      <c r="T5" s="92">
        <f>T4+TIME(0,25,0)</f>
        <v>0.67361111111111116</v>
      </c>
      <c r="U5" s="92">
        <f t="shared" ref="U5:AA5" si="1">U4+TIME(0,25,0)</f>
        <v>0.69444444444444453</v>
      </c>
      <c r="V5" s="92">
        <f t="shared" si="1"/>
        <v>0.71527777777777779</v>
      </c>
      <c r="W5" s="92">
        <f t="shared" si="1"/>
        <v>0.73611111111111116</v>
      </c>
      <c r="X5" s="92">
        <f t="shared" si="1"/>
        <v>0.75694444444444453</v>
      </c>
      <c r="Y5" s="92">
        <f t="shared" si="1"/>
        <v>0.77777777777777779</v>
      </c>
      <c r="Z5" s="92">
        <f t="shared" si="1"/>
        <v>0.79166666666666663</v>
      </c>
      <c r="AA5" s="92">
        <f t="shared" si="1"/>
        <v>0.80902777777777779</v>
      </c>
    </row>
    <row r="6" spans="1:27" s="13" customFormat="1" ht="21" customHeight="1" x14ac:dyDescent="0.25">
      <c r="A6" s="76" t="s">
        <v>28</v>
      </c>
      <c r="B6" s="92">
        <f>B5+TIME(0,30,0)</f>
        <v>0.31944444444444442</v>
      </c>
      <c r="C6" s="92">
        <f>C5+TIME(0,30,0)</f>
        <v>0.34027777777777773</v>
      </c>
      <c r="D6" s="92">
        <f t="shared" ref="D6:F6" si="2">D5+TIME(0,30,0)</f>
        <v>0.3611111111111111</v>
      </c>
      <c r="E6" s="92">
        <f t="shared" si="2"/>
        <v>0.38194444444444442</v>
      </c>
      <c r="F6" s="92">
        <f t="shared" si="2"/>
        <v>0.40277777777777773</v>
      </c>
      <c r="G6" s="92">
        <f>G5+TIME(0,30,0)</f>
        <v>0.4236111111111111</v>
      </c>
      <c r="H6" s="92">
        <f t="shared" ref="H6:S6" si="3">H5+TIME(0,30,0)</f>
        <v>0.44444444444444442</v>
      </c>
      <c r="I6" s="92">
        <f t="shared" si="3"/>
        <v>0.46527777777777773</v>
      </c>
      <c r="J6" s="92">
        <f t="shared" si="3"/>
        <v>0.4861111111111111</v>
      </c>
      <c r="K6" s="92">
        <f t="shared" si="3"/>
        <v>0.50694444444444442</v>
      </c>
      <c r="L6" s="92">
        <f t="shared" si="3"/>
        <v>0.52777777777777779</v>
      </c>
      <c r="M6" s="92">
        <f t="shared" si="3"/>
        <v>0.54861111111111116</v>
      </c>
      <c r="N6" s="92">
        <f t="shared" si="3"/>
        <v>0.56944444444444453</v>
      </c>
      <c r="O6" s="92">
        <f t="shared" si="3"/>
        <v>0.5902777777777779</v>
      </c>
      <c r="P6" s="92">
        <f t="shared" si="3"/>
        <v>0.61111111111111116</v>
      </c>
      <c r="Q6" s="92">
        <f t="shared" si="3"/>
        <v>0.63194444444444453</v>
      </c>
      <c r="R6" s="92">
        <f t="shared" si="3"/>
        <v>0.6527777777777779</v>
      </c>
      <c r="S6" s="92">
        <f t="shared" si="3"/>
        <v>0.67361111111111116</v>
      </c>
      <c r="T6" s="92">
        <f>T5+TIME(0,30,0)</f>
        <v>0.69444444444444453</v>
      </c>
      <c r="U6" s="92">
        <f t="shared" ref="U6:AA6" si="4">U5+TIME(0,30,0)</f>
        <v>0.7152777777777779</v>
      </c>
      <c r="V6" s="92">
        <f t="shared" si="4"/>
        <v>0.73611111111111116</v>
      </c>
      <c r="W6" s="92">
        <f t="shared" si="4"/>
        <v>0.75694444444444453</v>
      </c>
      <c r="X6" s="92">
        <f t="shared" si="4"/>
        <v>0.7777777777777779</v>
      </c>
      <c r="Y6" s="92">
        <f t="shared" si="4"/>
        <v>0.79861111111111116</v>
      </c>
      <c r="Z6" s="92">
        <f t="shared" si="4"/>
        <v>0.8125</v>
      </c>
      <c r="AA6" s="92">
        <f t="shared" si="4"/>
        <v>0.82986111111111116</v>
      </c>
    </row>
    <row r="7" spans="1:27" s="13" customFormat="1" ht="21" customHeight="1" x14ac:dyDescent="0.25">
      <c r="A7" s="76" t="s">
        <v>13</v>
      </c>
      <c r="B7" s="92">
        <f>B6+TIME(0,4,0)</f>
        <v>0.32222222222222219</v>
      </c>
      <c r="C7" s="92">
        <f>C6+TIME(0,4,0)</f>
        <v>0.3430555555555555</v>
      </c>
      <c r="D7" s="92">
        <f t="shared" ref="D7:F7" si="5">D6+TIME(0,4,0)</f>
        <v>0.36388888888888887</v>
      </c>
      <c r="E7" s="92">
        <f t="shared" si="5"/>
        <v>0.38472222222222219</v>
      </c>
      <c r="F7" s="92">
        <f t="shared" si="5"/>
        <v>0.4055555555555555</v>
      </c>
      <c r="G7" s="92">
        <f>G6+TIME(0,4,0)</f>
        <v>0.42638888888888887</v>
      </c>
      <c r="H7" s="92">
        <f t="shared" ref="H7:S7" si="6">H6+TIME(0,4,0)</f>
        <v>0.44722222222222219</v>
      </c>
      <c r="I7" s="92">
        <f t="shared" si="6"/>
        <v>0.4680555555555555</v>
      </c>
      <c r="J7" s="92">
        <f t="shared" si="6"/>
        <v>0.48888888888888887</v>
      </c>
      <c r="K7" s="92">
        <f t="shared" si="6"/>
        <v>0.50972222222222219</v>
      </c>
      <c r="L7" s="92">
        <f t="shared" si="6"/>
        <v>0.53055555555555556</v>
      </c>
      <c r="M7" s="92">
        <f t="shared" si="6"/>
        <v>0.55138888888888893</v>
      </c>
      <c r="N7" s="92">
        <f t="shared" si="6"/>
        <v>0.5722222222222223</v>
      </c>
      <c r="O7" s="92">
        <f t="shared" si="6"/>
        <v>0.59305555555555567</v>
      </c>
      <c r="P7" s="92">
        <f t="shared" si="6"/>
        <v>0.61388888888888893</v>
      </c>
      <c r="Q7" s="92">
        <f t="shared" si="6"/>
        <v>0.6347222222222223</v>
      </c>
      <c r="R7" s="92">
        <f t="shared" si="6"/>
        <v>0.65555555555555567</v>
      </c>
      <c r="S7" s="92">
        <f t="shared" si="6"/>
        <v>0.67638888888888893</v>
      </c>
      <c r="T7" s="92">
        <f>T6+TIME(0,4,0)</f>
        <v>0.6972222222222223</v>
      </c>
      <c r="U7" s="92">
        <f t="shared" ref="U7:AA7" si="7">U6+TIME(0,4,0)</f>
        <v>0.71805555555555567</v>
      </c>
      <c r="V7" s="92">
        <f t="shared" si="7"/>
        <v>0.73888888888888893</v>
      </c>
      <c r="W7" s="92">
        <f t="shared" si="7"/>
        <v>0.7597222222222223</v>
      </c>
      <c r="X7" s="92">
        <f t="shared" si="7"/>
        <v>0.78055555555555567</v>
      </c>
      <c r="Y7" s="92">
        <f t="shared" si="7"/>
        <v>0.80138888888888893</v>
      </c>
      <c r="Z7" s="92">
        <f t="shared" si="7"/>
        <v>0.81527777777777777</v>
      </c>
      <c r="AA7" s="92">
        <f t="shared" si="7"/>
        <v>0.83263888888888893</v>
      </c>
    </row>
    <row r="8" spans="1:27" s="13" customFormat="1" ht="21" customHeight="1" x14ac:dyDescent="0.25">
      <c r="A8" s="76" t="s">
        <v>60</v>
      </c>
      <c r="B8" s="92">
        <f t="shared" ref="B8:S8" si="8">B7+TIME(1, 10, 0)</f>
        <v>0.37083333333333329</v>
      </c>
      <c r="C8" s="92">
        <f t="shared" si="8"/>
        <v>0.39166666666666661</v>
      </c>
      <c r="D8" s="92">
        <f t="shared" si="8"/>
        <v>0.41249999999999998</v>
      </c>
      <c r="E8" s="92">
        <f t="shared" si="8"/>
        <v>0.43333333333333329</v>
      </c>
      <c r="F8" s="92">
        <f t="shared" si="8"/>
        <v>0.45416666666666661</v>
      </c>
      <c r="G8" s="92">
        <f t="shared" si="8"/>
        <v>0.47499999999999998</v>
      </c>
      <c r="H8" s="92">
        <f t="shared" si="8"/>
        <v>0.49583333333333329</v>
      </c>
      <c r="I8" s="92">
        <f t="shared" si="8"/>
        <v>0.51666666666666661</v>
      </c>
      <c r="J8" s="92">
        <f t="shared" si="8"/>
        <v>0.53749999999999998</v>
      </c>
      <c r="K8" s="92">
        <f t="shared" si="8"/>
        <v>0.55833333333333335</v>
      </c>
      <c r="L8" s="92">
        <f t="shared" si="8"/>
        <v>0.57916666666666672</v>
      </c>
      <c r="M8" s="92">
        <f t="shared" si="8"/>
        <v>0.60000000000000009</v>
      </c>
      <c r="N8" s="92">
        <f t="shared" si="8"/>
        <v>0.62083333333333346</v>
      </c>
      <c r="O8" s="92">
        <f t="shared" si="8"/>
        <v>0.64166666666666683</v>
      </c>
      <c r="P8" s="92">
        <f t="shared" si="8"/>
        <v>0.66250000000000009</v>
      </c>
      <c r="Q8" s="92">
        <f t="shared" si="8"/>
        <v>0.68333333333333346</v>
      </c>
      <c r="R8" s="92">
        <f t="shared" si="8"/>
        <v>0.70416666666666683</v>
      </c>
      <c r="S8" s="92">
        <f t="shared" si="8"/>
        <v>0.72500000000000009</v>
      </c>
      <c r="T8" s="92">
        <f t="shared" ref="T8:AA8" si="9">T7+TIME(1, 10, 0)</f>
        <v>0.74583333333333346</v>
      </c>
      <c r="U8" s="92">
        <f t="shared" si="9"/>
        <v>0.76666666666666683</v>
      </c>
      <c r="V8" s="92">
        <f t="shared" si="9"/>
        <v>0.78750000000000009</v>
      </c>
      <c r="W8" s="92">
        <f t="shared" si="9"/>
        <v>0.80833333333333346</v>
      </c>
      <c r="X8" s="92">
        <f t="shared" si="9"/>
        <v>0.82916666666666683</v>
      </c>
      <c r="Y8" s="92">
        <f t="shared" si="9"/>
        <v>0.85000000000000009</v>
      </c>
      <c r="Z8" s="92">
        <f t="shared" si="9"/>
        <v>0.86388888888888893</v>
      </c>
      <c r="AA8" s="92">
        <f t="shared" si="9"/>
        <v>0.88125000000000009</v>
      </c>
    </row>
    <row r="9" spans="1:27" s="13" customFormat="1" ht="21" customHeight="1" x14ac:dyDescent="0.25">
      <c r="A9" s="93" t="s">
        <v>4</v>
      </c>
      <c r="B9" s="94">
        <f>B8+TIME(0, 26, 0)</f>
        <v>0.38888888888888884</v>
      </c>
      <c r="C9" s="94">
        <f>C8+TIME(0, 26, 0)</f>
        <v>0.40972222222222215</v>
      </c>
      <c r="D9" s="94">
        <f t="shared" ref="D9:F9" si="10">D8+TIME(0, 26, 0)</f>
        <v>0.43055555555555552</v>
      </c>
      <c r="E9" s="94">
        <f t="shared" si="10"/>
        <v>0.45138888888888884</v>
      </c>
      <c r="F9" s="94">
        <f t="shared" si="10"/>
        <v>0.47222222222222215</v>
      </c>
      <c r="G9" s="94">
        <f>G8+TIME(0, 26, 0)</f>
        <v>0.49305555555555552</v>
      </c>
      <c r="H9" s="94">
        <f t="shared" ref="H9:S9" si="11">H8+TIME(0, 26, 0)</f>
        <v>0.51388888888888884</v>
      </c>
      <c r="I9" s="94">
        <f t="shared" si="11"/>
        <v>0.53472222222222221</v>
      </c>
      <c r="J9" s="94">
        <f t="shared" si="11"/>
        <v>0.55555555555555558</v>
      </c>
      <c r="K9" s="94">
        <f t="shared" si="11"/>
        <v>0.57638888888888895</v>
      </c>
      <c r="L9" s="94">
        <f t="shared" si="11"/>
        <v>0.59722222222222232</v>
      </c>
      <c r="M9" s="94">
        <f t="shared" si="11"/>
        <v>0.61805555555555569</v>
      </c>
      <c r="N9" s="94">
        <f t="shared" si="11"/>
        <v>0.63888888888888906</v>
      </c>
      <c r="O9" s="94">
        <f t="shared" si="11"/>
        <v>0.65972222222222243</v>
      </c>
      <c r="P9" s="94">
        <f t="shared" si="11"/>
        <v>0.68055555555555569</v>
      </c>
      <c r="Q9" s="94">
        <f t="shared" si="11"/>
        <v>0.70138888888888906</v>
      </c>
      <c r="R9" s="94">
        <f t="shared" si="11"/>
        <v>0.72222222222222243</v>
      </c>
      <c r="S9" s="94">
        <f t="shared" si="11"/>
        <v>0.74305555555555569</v>
      </c>
      <c r="T9" s="94">
        <f>T8+TIME(0, 26, 0)</f>
        <v>0.76388888888888906</v>
      </c>
      <c r="U9" s="94">
        <f t="shared" ref="U9:AA9" si="12">U8+TIME(0, 26, 0)</f>
        <v>0.78472222222222243</v>
      </c>
      <c r="V9" s="94">
        <f t="shared" si="12"/>
        <v>0.80555555555555569</v>
      </c>
      <c r="W9" s="94">
        <f t="shared" si="12"/>
        <v>0.82638888888888906</v>
      </c>
      <c r="X9" s="94">
        <f t="shared" si="12"/>
        <v>0.84722222222222243</v>
      </c>
      <c r="Y9" s="94">
        <f t="shared" si="12"/>
        <v>0.86805555555555569</v>
      </c>
      <c r="Z9" s="94">
        <f t="shared" si="12"/>
        <v>0.88194444444444453</v>
      </c>
      <c r="AA9" s="94">
        <f t="shared" si="12"/>
        <v>0.89930555555555569</v>
      </c>
    </row>
    <row r="10" spans="1:27" s="13" customFormat="1" ht="21" hidden="1" customHeight="1" x14ac:dyDescent="0.25">
      <c r="A10" s="95"/>
      <c r="B10" s="107"/>
      <c r="C10" s="108">
        <f t="shared" ref="C10" si="13">MOD(C9-B9,1)</f>
        <v>2.0833333333333315E-2</v>
      </c>
      <c r="D10" s="108">
        <f t="shared" ref="D10" si="14">MOD(D9-C9,1)</f>
        <v>2.083333333333337E-2</v>
      </c>
      <c r="E10" s="108">
        <f t="shared" ref="E10" si="15">MOD(E9-D9,1)</f>
        <v>2.0833333333333315E-2</v>
      </c>
      <c r="F10" s="108">
        <f t="shared" ref="F10" si="16">MOD(F9-E9,1)</f>
        <v>2.0833333333333315E-2</v>
      </c>
      <c r="G10" s="108">
        <f t="shared" ref="G10" si="17">MOD(G9-F9,1)</f>
        <v>2.083333333333337E-2</v>
      </c>
      <c r="H10" s="108">
        <f t="shared" ref="H10" si="18">MOD(H9-G9,1)</f>
        <v>2.0833333333333315E-2</v>
      </c>
      <c r="I10" s="108">
        <f t="shared" ref="I10" si="19">MOD(I9-H9,1)</f>
        <v>2.083333333333337E-2</v>
      </c>
      <c r="J10" s="108">
        <f t="shared" ref="J10" si="20">MOD(J9-I9,1)</f>
        <v>2.083333333333337E-2</v>
      </c>
      <c r="K10" s="108">
        <f t="shared" ref="K10" si="21">MOD(K9-J9,1)</f>
        <v>2.083333333333337E-2</v>
      </c>
      <c r="L10" s="108">
        <f t="shared" ref="L10" si="22">MOD(L9-K9,1)</f>
        <v>2.083333333333337E-2</v>
      </c>
      <c r="M10" s="108">
        <f t="shared" ref="M10" si="23">MOD(M9-L9,1)</f>
        <v>2.083333333333337E-2</v>
      </c>
      <c r="N10" s="108">
        <f t="shared" ref="N10" si="24">MOD(N9-M9,1)</f>
        <v>2.083333333333337E-2</v>
      </c>
      <c r="O10" s="108">
        <f t="shared" ref="O10" si="25">MOD(O9-N9,1)</f>
        <v>2.083333333333337E-2</v>
      </c>
      <c r="P10" s="108">
        <f t="shared" ref="P10" si="26">MOD(P9-O9,1)</f>
        <v>2.0833333333333259E-2</v>
      </c>
      <c r="Q10" s="108">
        <f t="shared" ref="Q10" si="27">MOD(Q9-P9,1)</f>
        <v>2.083333333333337E-2</v>
      </c>
      <c r="R10" s="108">
        <f t="shared" ref="R10" si="28">MOD(R9-Q9,1)</f>
        <v>2.083333333333337E-2</v>
      </c>
      <c r="S10" s="108">
        <f t="shared" ref="S10" si="29">MOD(S9-R9,1)</f>
        <v>2.0833333333333259E-2</v>
      </c>
      <c r="T10" s="108">
        <f t="shared" ref="T10" si="30">MOD(T9-S9,1)</f>
        <v>2.083333333333337E-2</v>
      </c>
      <c r="U10" s="108">
        <f t="shared" ref="U10" si="31">MOD(U9-T9,1)</f>
        <v>2.083333333333337E-2</v>
      </c>
      <c r="V10" s="108">
        <f t="shared" ref="V10" si="32">MOD(V9-U9,1)</f>
        <v>2.0833333333333259E-2</v>
      </c>
      <c r="W10" s="108">
        <f t="shared" ref="W10" si="33">MOD(W9-V9,1)</f>
        <v>2.083333333333337E-2</v>
      </c>
      <c r="X10" s="108">
        <f t="shared" ref="X10" si="34">MOD(X9-W9,1)</f>
        <v>2.083333333333337E-2</v>
      </c>
      <c r="Y10" s="108">
        <f t="shared" ref="Y10" si="35">MOD(Y9-X9,1)</f>
        <v>2.0833333333333259E-2</v>
      </c>
      <c r="Z10" s="108">
        <f t="shared" ref="Z10" si="36">MOD(Z9-Y9,1)</f>
        <v>1.388888888888884E-2</v>
      </c>
      <c r="AA10" s="108">
        <f t="shared" ref="AA10" si="37">MOD(AA9-Z9,1)</f>
        <v>1.736111111111116E-2</v>
      </c>
    </row>
    <row r="11" spans="1:27" s="13" customFormat="1" ht="21" hidden="1" customHeight="1" x14ac:dyDescent="0.25">
      <c r="A11" s="95"/>
      <c r="B11" s="108">
        <f>MOD(B9-B4,1)</f>
        <v>0.10763888888888884</v>
      </c>
      <c r="C11" s="108">
        <f>MOD(C9-C4,1)</f>
        <v>0.10763888888888884</v>
      </c>
      <c r="D11" s="108">
        <f t="shared" ref="D11:AA11" si="38">MOD(D9-D4,1)</f>
        <v>0.10763888888888884</v>
      </c>
      <c r="E11" s="108">
        <f t="shared" si="38"/>
        <v>0.10763888888888884</v>
      </c>
      <c r="F11" s="108">
        <f t="shared" si="38"/>
        <v>0.10763888888888884</v>
      </c>
      <c r="G11" s="108">
        <f t="shared" si="38"/>
        <v>0.10763888888888884</v>
      </c>
      <c r="H11" s="108">
        <f t="shared" si="38"/>
        <v>0.10763888888888884</v>
      </c>
      <c r="I11" s="108">
        <f t="shared" si="38"/>
        <v>0.1076388888888889</v>
      </c>
      <c r="J11" s="108">
        <f t="shared" si="38"/>
        <v>0.1076388888888889</v>
      </c>
      <c r="K11" s="108">
        <f t="shared" si="38"/>
        <v>0.10763888888888895</v>
      </c>
      <c r="L11" s="108">
        <f t="shared" si="38"/>
        <v>0.10763888888888901</v>
      </c>
      <c r="M11" s="108">
        <f t="shared" si="38"/>
        <v>0.10763888888888906</v>
      </c>
      <c r="N11" s="108">
        <f t="shared" si="38"/>
        <v>0.10763888888888906</v>
      </c>
      <c r="O11" s="108">
        <f t="shared" si="38"/>
        <v>0.10763888888888906</v>
      </c>
      <c r="P11" s="108">
        <f t="shared" si="38"/>
        <v>0.10763888888888906</v>
      </c>
      <c r="Q11" s="108">
        <f t="shared" si="38"/>
        <v>0.10763888888888906</v>
      </c>
      <c r="R11" s="108">
        <f t="shared" si="38"/>
        <v>0.10763888888888906</v>
      </c>
      <c r="S11" s="108">
        <f t="shared" si="38"/>
        <v>0.10763888888888906</v>
      </c>
      <c r="T11" s="108">
        <f t="shared" si="38"/>
        <v>0.10763888888888906</v>
      </c>
      <c r="U11" s="108">
        <f t="shared" si="38"/>
        <v>0.10763888888888906</v>
      </c>
      <c r="V11" s="108">
        <f t="shared" si="38"/>
        <v>0.10763888888888906</v>
      </c>
      <c r="W11" s="108">
        <f t="shared" si="38"/>
        <v>0.10763888888888906</v>
      </c>
      <c r="X11" s="108">
        <f t="shared" si="38"/>
        <v>0.10763888888888906</v>
      </c>
      <c r="Y11" s="108">
        <f t="shared" si="38"/>
        <v>0.10763888888888906</v>
      </c>
      <c r="Z11" s="108">
        <f t="shared" si="38"/>
        <v>0.10763888888888906</v>
      </c>
      <c r="AA11" s="108">
        <f t="shared" si="38"/>
        <v>0.10763888888888906</v>
      </c>
    </row>
    <row r="12" spans="1:27" s="13" customFormat="1" ht="21" customHeight="1" x14ac:dyDescent="0.25">
      <c r="A12" s="95"/>
      <c r="B12" s="107"/>
      <c r="C12" s="107"/>
      <c r="D12" s="109"/>
      <c r="E12" s="109"/>
      <c r="F12" s="109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12"/>
      <c r="T12" s="112"/>
      <c r="U12" s="112"/>
      <c r="V12" s="112"/>
      <c r="W12" s="112"/>
      <c r="X12" s="112"/>
      <c r="Y12" s="112"/>
      <c r="Z12" s="112"/>
      <c r="AA12" s="112"/>
    </row>
    <row r="13" spans="1:27" s="13" customFormat="1" ht="21" customHeight="1" x14ac:dyDescent="0.25">
      <c r="A13" s="96" t="s">
        <v>53</v>
      </c>
      <c r="B13" s="110"/>
      <c r="C13" s="110"/>
      <c r="D13" s="110"/>
      <c r="E13" s="111"/>
      <c r="F13" s="111"/>
      <c r="G13" s="111"/>
      <c r="H13" s="111"/>
      <c r="I13" s="111"/>
      <c r="J13" s="110"/>
      <c r="K13" s="110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0"/>
      <c r="W13" s="110"/>
      <c r="X13" s="110"/>
      <c r="Y13" s="111"/>
      <c r="Z13" s="111"/>
      <c r="AA13" s="111"/>
    </row>
    <row r="14" spans="1:27" s="13" customFormat="1" ht="21" customHeight="1" x14ac:dyDescent="0.25">
      <c r="A14" s="16" t="s">
        <v>51</v>
      </c>
      <c r="B14" s="69" t="s">
        <v>131</v>
      </c>
      <c r="C14" s="69" t="s">
        <v>131</v>
      </c>
      <c r="D14" s="69" t="s">
        <v>131</v>
      </c>
      <c r="E14" s="69" t="s">
        <v>131</v>
      </c>
      <c r="F14" s="69" t="s">
        <v>131</v>
      </c>
      <c r="G14" s="69" t="s">
        <v>131</v>
      </c>
      <c r="H14" s="69" t="s">
        <v>131</v>
      </c>
      <c r="I14" s="69" t="s">
        <v>131</v>
      </c>
      <c r="J14" s="69" t="s">
        <v>131</v>
      </c>
      <c r="K14" s="69" t="s">
        <v>131</v>
      </c>
      <c r="L14" s="69" t="s">
        <v>131</v>
      </c>
      <c r="M14" s="69" t="s">
        <v>131</v>
      </c>
      <c r="N14" s="69" t="s">
        <v>131</v>
      </c>
      <c r="O14" s="69" t="s">
        <v>131</v>
      </c>
      <c r="P14" s="69" t="s">
        <v>131</v>
      </c>
      <c r="Q14" s="69" t="s">
        <v>131</v>
      </c>
      <c r="R14" s="69" t="s">
        <v>131</v>
      </c>
      <c r="S14" s="69" t="s">
        <v>131</v>
      </c>
      <c r="T14" s="69" t="s">
        <v>131</v>
      </c>
      <c r="U14" s="69" t="s">
        <v>131</v>
      </c>
      <c r="V14" s="69" t="s">
        <v>131</v>
      </c>
      <c r="W14" s="69" t="s">
        <v>131</v>
      </c>
      <c r="X14" s="69" t="s">
        <v>131</v>
      </c>
      <c r="Y14" s="69" t="s">
        <v>131</v>
      </c>
      <c r="Z14" s="69" t="s">
        <v>131</v>
      </c>
      <c r="AA14" s="69" t="s">
        <v>131</v>
      </c>
    </row>
    <row r="15" spans="1:27" s="13" customFormat="1" ht="21" customHeight="1" x14ac:dyDescent="0.25">
      <c r="A15" s="91" t="s">
        <v>4</v>
      </c>
      <c r="B15" s="57">
        <v>0.27083333333333331</v>
      </c>
      <c r="C15" s="57">
        <v>0.29166666666666669</v>
      </c>
      <c r="D15" s="57">
        <v>0.3125</v>
      </c>
      <c r="E15" s="57">
        <v>0.33333333333333331</v>
      </c>
      <c r="F15" s="57">
        <v>0.35416666666666669</v>
      </c>
      <c r="G15" s="57">
        <v>0.375</v>
      </c>
      <c r="H15" s="57">
        <v>0.39583333333333331</v>
      </c>
      <c r="I15" s="57">
        <v>0.41666666666666669</v>
      </c>
      <c r="J15" s="57">
        <v>0.4375</v>
      </c>
      <c r="K15" s="57">
        <v>0.45833333333333331</v>
      </c>
      <c r="L15" s="57">
        <v>0.47916666666666669</v>
      </c>
      <c r="M15" s="57">
        <v>0.5</v>
      </c>
      <c r="N15" s="57">
        <v>0.52083333333333337</v>
      </c>
      <c r="O15" s="57">
        <v>0.54166666666666663</v>
      </c>
      <c r="P15" s="57">
        <v>0.5625</v>
      </c>
      <c r="Q15" s="57">
        <v>0.58333333333333337</v>
      </c>
      <c r="R15" s="69">
        <v>0.60416666666666663</v>
      </c>
      <c r="S15" s="69">
        <v>0.625</v>
      </c>
      <c r="T15" s="69">
        <v>0.64583333333333337</v>
      </c>
      <c r="U15" s="69">
        <v>0.66666666666666663</v>
      </c>
      <c r="V15" s="69">
        <v>0.6875</v>
      </c>
      <c r="W15" s="69">
        <v>0.70833333333333337</v>
      </c>
      <c r="X15" s="69">
        <v>0.72916666666666663</v>
      </c>
      <c r="Y15" s="69">
        <v>0.75</v>
      </c>
      <c r="Z15" s="69">
        <v>0.78125</v>
      </c>
      <c r="AA15" s="69">
        <v>0.80208333333333337</v>
      </c>
    </row>
    <row r="16" spans="1:27" s="13" customFormat="1" ht="21" customHeight="1" x14ac:dyDescent="0.25">
      <c r="A16" s="76" t="s">
        <v>59</v>
      </c>
      <c r="B16" s="113">
        <f t="shared" ref="B16:Q16" si="39">B15+TIME(0,26,0)</f>
        <v>0.28888888888888886</v>
      </c>
      <c r="C16" s="113">
        <f t="shared" si="39"/>
        <v>0.30972222222222223</v>
      </c>
      <c r="D16" s="113">
        <f t="shared" si="39"/>
        <v>0.33055555555555555</v>
      </c>
      <c r="E16" s="113">
        <f t="shared" si="39"/>
        <v>0.35138888888888886</v>
      </c>
      <c r="F16" s="113">
        <f t="shared" si="39"/>
        <v>0.37222222222222223</v>
      </c>
      <c r="G16" s="113">
        <f t="shared" si="39"/>
        <v>0.39305555555555555</v>
      </c>
      <c r="H16" s="113">
        <f t="shared" si="39"/>
        <v>0.41388888888888886</v>
      </c>
      <c r="I16" s="113">
        <f t="shared" si="39"/>
        <v>0.43472222222222223</v>
      </c>
      <c r="J16" s="113">
        <f t="shared" si="39"/>
        <v>0.45555555555555555</v>
      </c>
      <c r="K16" s="113">
        <f t="shared" si="39"/>
        <v>0.47638888888888886</v>
      </c>
      <c r="L16" s="113">
        <f t="shared" si="39"/>
        <v>0.49722222222222223</v>
      </c>
      <c r="M16" s="113">
        <f t="shared" si="39"/>
        <v>0.5180555555555556</v>
      </c>
      <c r="N16" s="113">
        <f t="shared" si="39"/>
        <v>0.53888888888888897</v>
      </c>
      <c r="O16" s="113">
        <f t="shared" si="39"/>
        <v>0.55972222222222223</v>
      </c>
      <c r="P16" s="113">
        <f t="shared" si="39"/>
        <v>0.5805555555555556</v>
      </c>
      <c r="Q16" s="113">
        <f t="shared" si="39"/>
        <v>0.60138888888888897</v>
      </c>
      <c r="R16" s="113">
        <f>R15+TIME(0,26,0)</f>
        <v>0.62222222222222223</v>
      </c>
      <c r="S16" s="113">
        <f>S15+TIME(0,26,0)</f>
        <v>0.6430555555555556</v>
      </c>
      <c r="T16" s="113">
        <f t="shared" ref="T16:AA16" si="40">T15+TIME(0,26,0)</f>
        <v>0.66388888888888897</v>
      </c>
      <c r="U16" s="113">
        <f t="shared" si="40"/>
        <v>0.68472222222222223</v>
      </c>
      <c r="V16" s="113">
        <f t="shared" si="40"/>
        <v>0.7055555555555556</v>
      </c>
      <c r="W16" s="113">
        <f t="shared" si="40"/>
        <v>0.72638888888888897</v>
      </c>
      <c r="X16" s="113">
        <f t="shared" si="40"/>
        <v>0.74722222222222223</v>
      </c>
      <c r="Y16" s="113">
        <f t="shared" si="40"/>
        <v>0.7680555555555556</v>
      </c>
      <c r="Z16" s="113">
        <f t="shared" si="40"/>
        <v>0.7993055555555556</v>
      </c>
      <c r="AA16" s="113">
        <f t="shared" si="40"/>
        <v>0.82013888888888897</v>
      </c>
    </row>
    <row r="17" spans="1:27" s="13" customFormat="1" ht="21" customHeight="1" x14ac:dyDescent="0.25">
      <c r="A17" s="76" t="s">
        <v>13</v>
      </c>
      <c r="B17" s="113">
        <f t="shared" ref="B17:Q17" si="41">B16+TIME(1,10,0)</f>
        <v>0.33749999999999997</v>
      </c>
      <c r="C17" s="113">
        <f t="shared" si="41"/>
        <v>0.35833333333333334</v>
      </c>
      <c r="D17" s="113">
        <f t="shared" si="41"/>
        <v>0.37916666666666665</v>
      </c>
      <c r="E17" s="113">
        <f t="shared" si="41"/>
        <v>0.39999999999999997</v>
      </c>
      <c r="F17" s="113">
        <f t="shared" si="41"/>
        <v>0.42083333333333334</v>
      </c>
      <c r="G17" s="113">
        <f t="shared" si="41"/>
        <v>0.44166666666666665</v>
      </c>
      <c r="H17" s="113">
        <f t="shared" si="41"/>
        <v>0.46249999999999997</v>
      </c>
      <c r="I17" s="113">
        <f t="shared" si="41"/>
        <v>0.48333333333333334</v>
      </c>
      <c r="J17" s="113">
        <f t="shared" si="41"/>
        <v>0.50416666666666665</v>
      </c>
      <c r="K17" s="113">
        <f t="shared" si="41"/>
        <v>0.52500000000000002</v>
      </c>
      <c r="L17" s="113">
        <f t="shared" si="41"/>
        <v>0.54583333333333339</v>
      </c>
      <c r="M17" s="113">
        <f t="shared" si="41"/>
        <v>0.56666666666666676</v>
      </c>
      <c r="N17" s="113">
        <f t="shared" si="41"/>
        <v>0.58750000000000013</v>
      </c>
      <c r="O17" s="113">
        <f t="shared" si="41"/>
        <v>0.60833333333333339</v>
      </c>
      <c r="P17" s="113">
        <f t="shared" si="41"/>
        <v>0.62916666666666676</v>
      </c>
      <c r="Q17" s="113">
        <f t="shared" si="41"/>
        <v>0.65000000000000013</v>
      </c>
      <c r="R17" s="113">
        <f>R16+TIME(1,10,0)</f>
        <v>0.67083333333333339</v>
      </c>
      <c r="S17" s="113">
        <f>S16+TIME(1,10,0)</f>
        <v>0.69166666666666676</v>
      </c>
      <c r="T17" s="113">
        <f t="shared" ref="T17:AA17" si="42">T16+TIME(1,10,0)</f>
        <v>0.71250000000000013</v>
      </c>
      <c r="U17" s="113">
        <f t="shared" si="42"/>
        <v>0.73333333333333339</v>
      </c>
      <c r="V17" s="113">
        <f t="shared" si="42"/>
        <v>0.75416666666666676</v>
      </c>
      <c r="W17" s="113">
        <f t="shared" si="42"/>
        <v>0.77500000000000013</v>
      </c>
      <c r="X17" s="113">
        <f t="shared" si="42"/>
        <v>0.79583333333333339</v>
      </c>
      <c r="Y17" s="113">
        <f t="shared" si="42"/>
        <v>0.81666666666666676</v>
      </c>
      <c r="Z17" s="113">
        <f t="shared" si="42"/>
        <v>0.84791666666666676</v>
      </c>
      <c r="AA17" s="113">
        <f t="shared" si="42"/>
        <v>0.86875000000000013</v>
      </c>
    </row>
    <row r="18" spans="1:27" s="13" customFormat="1" ht="21" customHeight="1" x14ac:dyDescent="0.25">
      <c r="A18" s="76" t="s">
        <v>28</v>
      </c>
      <c r="B18" s="113">
        <f t="shared" ref="B18:Q18" si="43">B17+TIME(0,4,0)</f>
        <v>0.34027777777777773</v>
      </c>
      <c r="C18" s="113">
        <f t="shared" si="43"/>
        <v>0.3611111111111111</v>
      </c>
      <c r="D18" s="113">
        <f t="shared" si="43"/>
        <v>0.38194444444444442</v>
      </c>
      <c r="E18" s="113">
        <f t="shared" si="43"/>
        <v>0.40277777777777773</v>
      </c>
      <c r="F18" s="113">
        <f t="shared" si="43"/>
        <v>0.4236111111111111</v>
      </c>
      <c r="G18" s="113">
        <f t="shared" si="43"/>
        <v>0.44444444444444442</v>
      </c>
      <c r="H18" s="113">
        <f t="shared" si="43"/>
        <v>0.46527777777777773</v>
      </c>
      <c r="I18" s="113">
        <f t="shared" si="43"/>
        <v>0.4861111111111111</v>
      </c>
      <c r="J18" s="113">
        <f t="shared" si="43"/>
        <v>0.50694444444444442</v>
      </c>
      <c r="K18" s="113">
        <f t="shared" si="43"/>
        <v>0.52777777777777779</v>
      </c>
      <c r="L18" s="113">
        <f t="shared" si="43"/>
        <v>0.54861111111111116</v>
      </c>
      <c r="M18" s="113">
        <f t="shared" si="43"/>
        <v>0.56944444444444453</v>
      </c>
      <c r="N18" s="113">
        <f t="shared" si="43"/>
        <v>0.5902777777777779</v>
      </c>
      <c r="O18" s="113">
        <f t="shared" si="43"/>
        <v>0.61111111111111116</v>
      </c>
      <c r="P18" s="113">
        <f t="shared" si="43"/>
        <v>0.63194444444444453</v>
      </c>
      <c r="Q18" s="113">
        <f t="shared" si="43"/>
        <v>0.6527777777777779</v>
      </c>
      <c r="R18" s="113">
        <f>R17+TIME(0,4,0)</f>
        <v>0.67361111111111116</v>
      </c>
      <c r="S18" s="113">
        <f>S17+TIME(0,4,0)</f>
        <v>0.69444444444444453</v>
      </c>
      <c r="T18" s="113">
        <f t="shared" ref="T18:AA18" si="44">T17+TIME(0,4,0)</f>
        <v>0.7152777777777779</v>
      </c>
      <c r="U18" s="113">
        <f t="shared" si="44"/>
        <v>0.73611111111111116</v>
      </c>
      <c r="V18" s="113">
        <f t="shared" si="44"/>
        <v>0.75694444444444453</v>
      </c>
      <c r="W18" s="113">
        <f t="shared" si="44"/>
        <v>0.7777777777777779</v>
      </c>
      <c r="X18" s="113">
        <f t="shared" si="44"/>
        <v>0.79861111111111116</v>
      </c>
      <c r="Y18" s="113">
        <f t="shared" si="44"/>
        <v>0.81944444444444453</v>
      </c>
      <c r="Z18" s="113">
        <f t="shared" si="44"/>
        <v>0.85069444444444453</v>
      </c>
      <c r="AA18" s="113">
        <f t="shared" si="44"/>
        <v>0.8715277777777779</v>
      </c>
    </row>
    <row r="19" spans="1:27" s="13" customFormat="1" ht="21" customHeight="1" x14ac:dyDescent="0.25">
      <c r="A19" s="76" t="s">
        <v>27</v>
      </c>
      <c r="B19" s="113">
        <f t="shared" ref="B19:Q19" si="45">B18+TIME(0,30,0)</f>
        <v>0.36111111111111105</v>
      </c>
      <c r="C19" s="113">
        <f t="shared" si="45"/>
        <v>0.38194444444444442</v>
      </c>
      <c r="D19" s="113">
        <f t="shared" si="45"/>
        <v>0.40277777777777773</v>
      </c>
      <c r="E19" s="113">
        <f t="shared" si="45"/>
        <v>0.42361111111111105</v>
      </c>
      <c r="F19" s="113">
        <f t="shared" si="45"/>
        <v>0.44444444444444442</v>
      </c>
      <c r="G19" s="113">
        <f t="shared" si="45"/>
        <v>0.46527777777777773</v>
      </c>
      <c r="H19" s="113">
        <f t="shared" si="45"/>
        <v>0.48611111111111105</v>
      </c>
      <c r="I19" s="113">
        <f t="shared" si="45"/>
        <v>0.50694444444444442</v>
      </c>
      <c r="J19" s="113">
        <f t="shared" si="45"/>
        <v>0.52777777777777779</v>
      </c>
      <c r="K19" s="113">
        <f t="shared" si="45"/>
        <v>0.54861111111111116</v>
      </c>
      <c r="L19" s="113">
        <f t="shared" si="45"/>
        <v>0.56944444444444453</v>
      </c>
      <c r="M19" s="113">
        <f t="shared" si="45"/>
        <v>0.5902777777777779</v>
      </c>
      <c r="N19" s="113">
        <f t="shared" si="45"/>
        <v>0.61111111111111127</v>
      </c>
      <c r="O19" s="113">
        <f t="shared" si="45"/>
        <v>0.63194444444444453</v>
      </c>
      <c r="P19" s="113">
        <f t="shared" si="45"/>
        <v>0.6527777777777779</v>
      </c>
      <c r="Q19" s="113">
        <f t="shared" si="45"/>
        <v>0.67361111111111127</v>
      </c>
      <c r="R19" s="113">
        <f>R18+TIME(0,30,0)</f>
        <v>0.69444444444444453</v>
      </c>
      <c r="S19" s="113">
        <f>S18+TIME(0,30,0)</f>
        <v>0.7152777777777779</v>
      </c>
      <c r="T19" s="113">
        <f t="shared" ref="T19:AA19" si="46">T18+TIME(0,30,0)</f>
        <v>0.73611111111111127</v>
      </c>
      <c r="U19" s="113">
        <f t="shared" si="46"/>
        <v>0.75694444444444453</v>
      </c>
      <c r="V19" s="113">
        <f t="shared" si="46"/>
        <v>0.7777777777777779</v>
      </c>
      <c r="W19" s="113">
        <f t="shared" si="46"/>
        <v>0.79861111111111127</v>
      </c>
      <c r="X19" s="113">
        <f t="shared" si="46"/>
        <v>0.81944444444444453</v>
      </c>
      <c r="Y19" s="113">
        <f t="shared" si="46"/>
        <v>0.8402777777777779</v>
      </c>
      <c r="Z19" s="113">
        <f t="shared" si="46"/>
        <v>0.8715277777777779</v>
      </c>
      <c r="AA19" s="113">
        <f t="shared" si="46"/>
        <v>0.89236111111111127</v>
      </c>
    </row>
    <row r="20" spans="1:27" s="13" customFormat="1" ht="21" customHeight="1" x14ac:dyDescent="0.25">
      <c r="A20" s="93" t="s">
        <v>50</v>
      </c>
      <c r="B20" s="114">
        <f t="shared" ref="B20:S20" si="47">B19+TIME(0,25,0)</f>
        <v>0.37847222222222215</v>
      </c>
      <c r="C20" s="114">
        <f t="shared" si="47"/>
        <v>0.39930555555555552</v>
      </c>
      <c r="D20" s="114">
        <f t="shared" si="47"/>
        <v>0.42013888888888884</v>
      </c>
      <c r="E20" s="114">
        <f t="shared" si="47"/>
        <v>0.44097222222222215</v>
      </c>
      <c r="F20" s="114">
        <f t="shared" si="47"/>
        <v>0.46180555555555552</v>
      </c>
      <c r="G20" s="114">
        <f t="shared" si="47"/>
        <v>0.48263888888888884</v>
      </c>
      <c r="H20" s="114">
        <f t="shared" si="47"/>
        <v>0.50347222222222221</v>
      </c>
      <c r="I20" s="114">
        <f t="shared" si="47"/>
        <v>0.52430555555555558</v>
      </c>
      <c r="J20" s="114">
        <f t="shared" si="47"/>
        <v>0.54513888888888895</v>
      </c>
      <c r="K20" s="114">
        <f t="shared" si="47"/>
        <v>0.56597222222222232</v>
      </c>
      <c r="L20" s="114">
        <f t="shared" si="47"/>
        <v>0.58680555555555569</v>
      </c>
      <c r="M20" s="114">
        <f t="shared" si="47"/>
        <v>0.60763888888888906</v>
      </c>
      <c r="N20" s="114">
        <f t="shared" si="47"/>
        <v>0.62847222222222243</v>
      </c>
      <c r="O20" s="114">
        <f t="shared" si="47"/>
        <v>0.64930555555555569</v>
      </c>
      <c r="P20" s="114">
        <f t="shared" si="47"/>
        <v>0.67013888888888906</v>
      </c>
      <c r="Q20" s="114">
        <f t="shared" si="47"/>
        <v>0.69097222222222243</v>
      </c>
      <c r="R20" s="114">
        <f t="shared" si="47"/>
        <v>0.71180555555555569</v>
      </c>
      <c r="S20" s="114">
        <f t="shared" si="47"/>
        <v>0.73263888888888906</v>
      </c>
      <c r="T20" s="114">
        <f t="shared" ref="T20:AA20" si="48">T19+TIME(0,25,0)</f>
        <v>0.75347222222222243</v>
      </c>
      <c r="U20" s="114">
        <f t="shared" si="48"/>
        <v>0.77430555555555569</v>
      </c>
      <c r="V20" s="114">
        <f t="shared" si="48"/>
        <v>0.79513888888888906</v>
      </c>
      <c r="W20" s="114">
        <f t="shared" si="48"/>
        <v>0.81597222222222243</v>
      </c>
      <c r="X20" s="114">
        <f t="shared" si="48"/>
        <v>0.83680555555555569</v>
      </c>
      <c r="Y20" s="114">
        <f t="shared" si="48"/>
        <v>0.85763888888888906</v>
      </c>
      <c r="Z20" s="114">
        <f t="shared" si="48"/>
        <v>0.88888888888888906</v>
      </c>
      <c r="AA20" s="114">
        <f t="shared" si="48"/>
        <v>0.90972222222222243</v>
      </c>
    </row>
    <row r="21" spans="1:27" s="13" customFormat="1" ht="21" hidden="1" customHeight="1" x14ac:dyDescent="0.25">
      <c r="A21" s="97"/>
      <c r="B21" s="25"/>
      <c r="C21" s="25">
        <f>MOD(C20-B20,1)</f>
        <v>2.083333333333337E-2</v>
      </c>
      <c r="D21" s="25">
        <f t="shared" ref="D21:AA21" si="49">MOD(D20-C20,1)</f>
        <v>2.0833333333333315E-2</v>
      </c>
      <c r="E21" s="25">
        <f t="shared" si="49"/>
        <v>2.0833333333333315E-2</v>
      </c>
      <c r="F21" s="25">
        <f t="shared" si="49"/>
        <v>2.083333333333337E-2</v>
      </c>
      <c r="G21" s="25">
        <f t="shared" si="49"/>
        <v>2.0833333333333315E-2</v>
      </c>
      <c r="H21" s="25">
        <f t="shared" si="49"/>
        <v>2.083333333333337E-2</v>
      </c>
      <c r="I21" s="25">
        <f t="shared" si="49"/>
        <v>2.083333333333337E-2</v>
      </c>
      <c r="J21" s="25">
        <f t="shared" si="49"/>
        <v>2.083333333333337E-2</v>
      </c>
      <c r="K21" s="25">
        <f t="shared" si="49"/>
        <v>2.083333333333337E-2</v>
      </c>
      <c r="L21" s="25">
        <f t="shared" si="49"/>
        <v>2.083333333333337E-2</v>
      </c>
      <c r="M21" s="25">
        <f t="shared" si="49"/>
        <v>2.083333333333337E-2</v>
      </c>
      <c r="N21" s="25">
        <f t="shared" si="49"/>
        <v>2.083333333333337E-2</v>
      </c>
      <c r="O21" s="25">
        <f t="shared" si="49"/>
        <v>2.0833333333333259E-2</v>
      </c>
      <c r="P21" s="25">
        <f t="shared" si="49"/>
        <v>2.083333333333337E-2</v>
      </c>
      <c r="Q21" s="25">
        <f t="shared" si="49"/>
        <v>2.083333333333337E-2</v>
      </c>
      <c r="R21" s="25">
        <f t="shared" si="49"/>
        <v>2.0833333333333259E-2</v>
      </c>
      <c r="S21" s="25">
        <f t="shared" si="49"/>
        <v>2.083333333333337E-2</v>
      </c>
      <c r="T21" s="25">
        <f t="shared" si="49"/>
        <v>2.083333333333337E-2</v>
      </c>
      <c r="U21" s="25">
        <f t="shared" si="49"/>
        <v>2.0833333333333259E-2</v>
      </c>
      <c r="V21" s="25">
        <f t="shared" si="49"/>
        <v>2.083333333333337E-2</v>
      </c>
      <c r="W21" s="25">
        <f t="shared" si="49"/>
        <v>2.083333333333337E-2</v>
      </c>
      <c r="X21" s="25">
        <f t="shared" si="49"/>
        <v>2.0833333333333259E-2</v>
      </c>
      <c r="Y21" s="25">
        <f t="shared" si="49"/>
        <v>2.083333333333337E-2</v>
      </c>
      <c r="Z21" s="25">
        <f t="shared" si="49"/>
        <v>3.125E-2</v>
      </c>
      <c r="AA21" s="25">
        <f t="shared" si="49"/>
        <v>2.083333333333337E-2</v>
      </c>
    </row>
    <row r="22" spans="1:27" s="13" customFormat="1" ht="21" hidden="1" customHeight="1" x14ac:dyDescent="0.25">
      <c r="A22" s="97"/>
      <c r="B22" s="25">
        <f>MOD(B20-B15,1)</f>
        <v>0.10763888888888884</v>
      </c>
      <c r="C22" s="25">
        <f>MOD(C20-C15,1)</f>
        <v>0.10763888888888884</v>
      </c>
      <c r="D22" s="25">
        <f t="shared" ref="D22:AA22" si="50">MOD(D20-D15,1)</f>
        <v>0.10763888888888884</v>
      </c>
      <c r="E22" s="25">
        <f t="shared" si="50"/>
        <v>0.10763888888888884</v>
      </c>
      <c r="F22" s="25">
        <f t="shared" si="50"/>
        <v>0.10763888888888884</v>
      </c>
      <c r="G22" s="25">
        <f t="shared" si="50"/>
        <v>0.10763888888888884</v>
      </c>
      <c r="H22" s="25">
        <f t="shared" si="50"/>
        <v>0.1076388888888889</v>
      </c>
      <c r="I22" s="25">
        <f t="shared" si="50"/>
        <v>0.1076388888888889</v>
      </c>
      <c r="J22" s="25">
        <f t="shared" si="50"/>
        <v>0.10763888888888895</v>
      </c>
      <c r="K22" s="25">
        <f t="shared" si="50"/>
        <v>0.10763888888888901</v>
      </c>
      <c r="L22" s="25">
        <f t="shared" si="50"/>
        <v>0.10763888888888901</v>
      </c>
      <c r="M22" s="25">
        <f t="shared" si="50"/>
        <v>0.10763888888888906</v>
      </c>
      <c r="N22" s="25">
        <f t="shared" si="50"/>
        <v>0.10763888888888906</v>
      </c>
      <c r="O22" s="25">
        <f t="shared" si="50"/>
        <v>0.10763888888888906</v>
      </c>
      <c r="P22" s="25">
        <f t="shared" si="50"/>
        <v>0.10763888888888906</v>
      </c>
      <c r="Q22" s="25">
        <f t="shared" si="50"/>
        <v>0.10763888888888906</v>
      </c>
      <c r="R22" s="25">
        <f t="shared" si="50"/>
        <v>0.10763888888888906</v>
      </c>
      <c r="S22" s="25">
        <f t="shared" si="50"/>
        <v>0.10763888888888906</v>
      </c>
      <c r="T22" s="25">
        <f t="shared" si="50"/>
        <v>0.10763888888888906</v>
      </c>
      <c r="U22" s="25">
        <f t="shared" si="50"/>
        <v>0.10763888888888906</v>
      </c>
      <c r="V22" s="25">
        <f t="shared" si="50"/>
        <v>0.10763888888888906</v>
      </c>
      <c r="W22" s="25">
        <f t="shared" si="50"/>
        <v>0.10763888888888906</v>
      </c>
      <c r="X22" s="25">
        <f t="shared" si="50"/>
        <v>0.10763888888888906</v>
      </c>
      <c r="Y22" s="25">
        <f t="shared" si="50"/>
        <v>0.10763888888888906</v>
      </c>
      <c r="Z22" s="25">
        <f t="shared" si="50"/>
        <v>0.10763888888888906</v>
      </c>
      <c r="AA22" s="25">
        <f t="shared" si="50"/>
        <v>0.10763888888888906</v>
      </c>
    </row>
    <row r="23" spans="1:27" x14ac:dyDescent="0.25">
      <c r="A23" s="195" t="s">
        <v>135</v>
      </c>
      <c r="B23" s="186" t="s">
        <v>138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</row>
  </sheetData>
  <mergeCells count="2">
    <mergeCell ref="B2:F2"/>
    <mergeCell ref="B23:T23"/>
  </mergeCells>
  <pageMargins left="0.31496062992125984" right="0.19685039370078741" top="0.23622047244094491" bottom="0.35433070866141736" header="0.15748031496062992" footer="0.15748031496062992"/>
  <pageSetup paperSize="9" scale="82" fitToHeight="0" orientation="landscape" r:id="rId1"/>
  <headerFooter alignWithMargins="0">
    <oddHeader>&amp;RSAT 8, SUN 9 AND MON 10 JUNE 2019</oddHeader>
    <oddFooter>&amp;L&amp;K01+029Trackwork Transport | Sydney Trains&amp;C&amp;K01+029File - &amp;A; &amp;F
*(u) Pick up Only | ^(d) Set Down Only&amp;R&amp;K01+029Page &amp;P of &amp;N</oddFooter>
  </headerFooter>
  <colBreaks count="1" manualBreakCount="1">
    <brk id="18" max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27"/>
  <sheetViews>
    <sheetView showGridLines="0" workbookViewId="0">
      <selection activeCell="A19" sqref="A19"/>
    </sheetView>
  </sheetViews>
  <sheetFormatPr defaultRowHeight="14.4" x14ac:dyDescent="0.3"/>
  <cols>
    <col min="1" max="1" width="24" style="119" customWidth="1"/>
    <col min="2" max="16384" width="8.88671875" style="119"/>
  </cols>
  <sheetData>
    <row r="1" spans="1:21" x14ac:dyDescent="0.3">
      <c r="A1" s="117" t="s">
        <v>87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21" x14ac:dyDescent="0.3">
      <c r="A2" s="120" t="s">
        <v>40</v>
      </c>
      <c r="B2" s="118"/>
      <c r="C2" s="118"/>
      <c r="D2" s="121"/>
      <c r="E2" s="118"/>
      <c r="F2" s="118"/>
      <c r="G2" s="118"/>
      <c r="H2" s="122"/>
      <c r="I2" s="122"/>
      <c r="J2" s="122"/>
      <c r="K2" s="122"/>
      <c r="L2" s="123"/>
      <c r="M2" s="123"/>
      <c r="N2" s="123"/>
      <c r="O2" s="123"/>
      <c r="P2" s="123"/>
      <c r="Q2" s="123"/>
      <c r="R2" s="123"/>
      <c r="S2" s="124"/>
    </row>
    <row r="3" spans="1:21" ht="15" customHeight="1" x14ac:dyDescent="0.3">
      <c r="A3" s="125" t="s">
        <v>51</v>
      </c>
      <c r="B3" s="126"/>
      <c r="C3" s="126"/>
      <c r="D3" s="126"/>
      <c r="E3" s="126"/>
      <c r="F3" s="126"/>
      <c r="G3" s="126"/>
      <c r="H3" s="126"/>
      <c r="I3" s="126"/>
      <c r="J3" s="126"/>
      <c r="K3" s="127"/>
      <c r="L3" s="128"/>
      <c r="M3" s="128"/>
      <c r="N3" s="128"/>
      <c r="O3" s="128"/>
      <c r="P3" s="128"/>
      <c r="Q3" s="128"/>
      <c r="R3" s="129"/>
      <c r="S3" s="128"/>
      <c r="T3" s="128"/>
      <c r="U3" s="128"/>
    </row>
    <row r="4" spans="1:21" ht="12.75" customHeight="1" x14ac:dyDescent="0.3">
      <c r="A4" s="130" t="s">
        <v>88</v>
      </c>
      <c r="B4" s="131">
        <v>0.29166666666666669</v>
      </c>
      <c r="C4" s="131">
        <v>0.31944444444444448</v>
      </c>
      <c r="D4" s="132">
        <v>0.34027777777777773</v>
      </c>
      <c r="E4" s="132">
        <v>0.3611111111111111</v>
      </c>
      <c r="F4" s="132">
        <f t="shared" ref="F4" si="0">E4+TIME(0,30,0)</f>
        <v>0.38194444444444442</v>
      </c>
      <c r="G4" s="132">
        <v>0.40277777777777773</v>
      </c>
      <c r="H4" s="132">
        <v>0.4236111111111111</v>
      </c>
      <c r="I4" s="132">
        <f>H4+TIME(0,30,0)</f>
        <v>0.44444444444444442</v>
      </c>
      <c r="J4" s="133">
        <v>0.52777777777777779</v>
      </c>
      <c r="K4" s="132">
        <f>J4+TIME(0,30,0)</f>
        <v>0.54861111111111116</v>
      </c>
      <c r="L4" s="131">
        <v>0.56944444444444442</v>
      </c>
      <c r="M4" s="131">
        <v>0.59027777777777779</v>
      </c>
      <c r="N4" s="131">
        <v>0.61111111111111105</v>
      </c>
      <c r="O4" s="131">
        <v>0.63194444444444442</v>
      </c>
      <c r="P4" s="131">
        <v>0.65277777777777779</v>
      </c>
      <c r="Q4" s="131">
        <v>0.66666666666666663</v>
      </c>
      <c r="R4" s="131">
        <v>0.67361111111111116</v>
      </c>
      <c r="S4" s="131">
        <v>0.69444444444444453</v>
      </c>
      <c r="T4" s="131">
        <v>0.71527777777777779</v>
      </c>
      <c r="U4" s="131">
        <v>0.72916666666666663</v>
      </c>
    </row>
    <row r="5" spans="1:21" ht="12.75" customHeight="1" x14ac:dyDescent="0.3">
      <c r="A5" s="134" t="s">
        <v>25</v>
      </c>
      <c r="B5" s="135">
        <f t="shared" ref="B5:J5" si="1">B4+TIME(0,15,0)</f>
        <v>0.30208333333333337</v>
      </c>
      <c r="C5" s="135">
        <f t="shared" si="1"/>
        <v>0.32986111111111116</v>
      </c>
      <c r="D5" s="135">
        <f t="shared" si="1"/>
        <v>0.35069444444444442</v>
      </c>
      <c r="E5" s="135">
        <f t="shared" si="1"/>
        <v>0.37152777777777779</v>
      </c>
      <c r="F5" s="135">
        <f t="shared" si="1"/>
        <v>0.3923611111111111</v>
      </c>
      <c r="G5" s="135">
        <f t="shared" si="1"/>
        <v>0.41319444444444442</v>
      </c>
      <c r="H5" s="135">
        <f t="shared" si="1"/>
        <v>0.43402777777777779</v>
      </c>
      <c r="I5" s="135">
        <f t="shared" si="1"/>
        <v>0.4548611111111111</v>
      </c>
      <c r="J5" s="136">
        <f t="shared" si="1"/>
        <v>0.53819444444444442</v>
      </c>
      <c r="K5" s="135">
        <f t="shared" ref="K5:K7" si="2">J5+TIME(0,30,0)</f>
        <v>0.55902777777777779</v>
      </c>
      <c r="L5" s="135">
        <f t="shared" ref="L5:U5" si="3">L4+TIME(0,15,0)</f>
        <v>0.57986111111111105</v>
      </c>
      <c r="M5" s="135">
        <f t="shared" si="3"/>
        <v>0.60069444444444442</v>
      </c>
      <c r="N5" s="135">
        <f t="shared" si="3"/>
        <v>0.62152777777777768</v>
      </c>
      <c r="O5" s="135">
        <f t="shared" si="3"/>
        <v>0.64236111111111105</v>
      </c>
      <c r="P5" s="135">
        <f t="shared" si="3"/>
        <v>0.66319444444444442</v>
      </c>
      <c r="Q5" s="135">
        <f t="shared" si="3"/>
        <v>0.67708333333333326</v>
      </c>
      <c r="R5" s="135">
        <f t="shared" si="3"/>
        <v>0.68402777777777779</v>
      </c>
      <c r="S5" s="135">
        <f t="shared" si="3"/>
        <v>0.70486111111111116</v>
      </c>
      <c r="T5" s="135">
        <f t="shared" si="3"/>
        <v>0.72569444444444442</v>
      </c>
      <c r="U5" s="135">
        <f t="shared" si="3"/>
        <v>0.73958333333333326</v>
      </c>
    </row>
    <row r="6" spans="1:21" ht="12.75" customHeight="1" x14ac:dyDescent="0.3">
      <c r="A6" s="134" t="s">
        <v>61</v>
      </c>
      <c r="B6" s="135">
        <f t="shared" ref="B6:J6" si="4">B5+TIME(1,33,0)</f>
        <v>0.3666666666666667</v>
      </c>
      <c r="C6" s="135">
        <f t="shared" si="4"/>
        <v>0.39444444444444449</v>
      </c>
      <c r="D6" s="135">
        <f t="shared" si="4"/>
        <v>0.41527777777777775</v>
      </c>
      <c r="E6" s="135">
        <f t="shared" si="4"/>
        <v>0.43611111111111112</v>
      </c>
      <c r="F6" s="135">
        <f t="shared" si="4"/>
        <v>0.45694444444444443</v>
      </c>
      <c r="G6" s="135">
        <f t="shared" si="4"/>
        <v>0.47777777777777775</v>
      </c>
      <c r="H6" s="135">
        <f t="shared" si="4"/>
        <v>0.49861111111111112</v>
      </c>
      <c r="I6" s="135">
        <f t="shared" si="4"/>
        <v>0.51944444444444449</v>
      </c>
      <c r="J6" s="136">
        <f t="shared" si="4"/>
        <v>0.60277777777777775</v>
      </c>
      <c r="K6" s="135">
        <f t="shared" si="2"/>
        <v>0.62361111111111112</v>
      </c>
      <c r="L6" s="135">
        <f t="shared" ref="L6:U6" si="5">L5+TIME(1,33,0)</f>
        <v>0.64444444444444438</v>
      </c>
      <c r="M6" s="135">
        <f t="shared" si="5"/>
        <v>0.66527777777777775</v>
      </c>
      <c r="N6" s="135">
        <f t="shared" si="5"/>
        <v>0.68611111111111101</v>
      </c>
      <c r="O6" s="135">
        <f t="shared" si="5"/>
        <v>0.70694444444444438</v>
      </c>
      <c r="P6" s="135">
        <f t="shared" si="5"/>
        <v>0.72777777777777775</v>
      </c>
      <c r="Q6" s="135">
        <f t="shared" si="5"/>
        <v>0.74166666666666659</v>
      </c>
      <c r="R6" s="135">
        <f t="shared" si="5"/>
        <v>0.74861111111111112</v>
      </c>
      <c r="S6" s="135">
        <f t="shared" si="5"/>
        <v>0.76944444444444449</v>
      </c>
      <c r="T6" s="135">
        <f t="shared" si="5"/>
        <v>0.79027777777777775</v>
      </c>
      <c r="U6" s="135">
        <f t="shared" si="5"/>
        <v>0.80416666666666659</v>
      </c>
    </row>
    <row r="7" spans="1:21" ht="12.75" customHeight="1" x14ac:dyDescent="0.3">
      <c r="A7" s="137" t="s">
        <v>4</v>
      </c>
      <c r="B7" s="138">
        <f t="shared" ref="B7:J7" si="6">B6+TIME(0,40,0)</f>
        <v>0.39444444444444449</v>
      </c>
      <c r="C7" s="138">
        <f t="shared" si="6"/>
        <v>0.42222222222222228</v>
      </c>
      <c r="D7" s="138">
        <f t="shared" si="6"/>
        <v>0.44305555555555554</v>
      </c>
      <c r="E7" s="138">
        <f t="shared" si="6"/>
        <v>0.46388888888888891</v>
      </c>
      <c r="F7" s="138">
        <f t="shared" si="6"/>
        <v>0.48472222222222222</v>
      </c>
      <c r="G7" s="138">
        <f t="shared" si="6"/>
        <v>0.50555555555555554</v>
      </c>
      <c r="H7" s="138">
        <f t="shared" si="6"/>
        <v>0.52638888888888891</v>
      </c>
      <c r="I7" s="138">
        <f t="shared" si="6"/>
        <v>0.54722222222222228</v>
      </c>
      <c r="J7" s="139">
        <f t="shared" si="6"/>
        <v>0.63055555555555554</v>
      </c>
      <c r="K7" s="138">
        <f t="shared" si="2"/>
        <v>0.65138888888888891</v>
      </c>
      <c r="L7" s="138">
        <f t="shared" ref="L7:U7" si="7">L6+TIME(0,40,0)</f>
        <v>0.67222222222222217</v>
      </c>
      <c r="M7" s="138">
        <f t="shared" si="7"/>
        <v>0.69305555555555554</v>
      </c>
      <c r="N7" s="138">
        <f t="shared" si="7"/>
        <v>0.7138888888888888</v>
      </c>
      <c r="O7" s="138">
        <f t="shared" si="7"/>
        <v>0.73472222222222217</v>
      </c>
      <c r="P7" s="138">
        <f t="shared" si="7"/>
        <v>0.75555555555555554</v>
      </c>
      <c r="Q7" s="138">
        <f t="shared" si="7"/>
        <v>0.76944444444444438</v>
      </c>
      <c r="R7" s="138">
        <f t="shared" si="7"/>
        <v>0.77638888888888891</v>
      </c>
      <c r="S7" s="138">
        <f t="shared" si="7"/>
        <v>0.79722222222222228</v>
      </c>
      <c r="T7" s="138">
        <f t="shared" si="7"/>
        <v>0.81805555555555554</v>
      </c>
      <c r="U7" s="138">
        <f t="shared" si="7"/>
        <v>0.83194444444444438</v>
      </c>
    </row>
    <row r="8" spans="1:21" ht="12.75" customHeight="1" x14ac:dyDescent="0.3">
      <c r="A8" s="140"/>
      <c r="B8" s="141"/>
      <c r="C8" s="141"/>
      <c r="D8" s="141"/>
      <c r="E8" s="141"/>
      <c r="F8" s="141"/>
      <c r="G8" s="141"/>
      <c r="H8" s="141"/>
      <c r="I8" s="141"/>
      <c r="J8" s="141"/>
      <c r="K8" s="141"/>
      <c r="M8" s="141"/>
      <c r="N8" s="141"/>
      <c r="O8" s="141"/>
      <c r="P8" s="141"/>
      <c r="Q8" s="141"/>
      <c r="R8" s="141"/>
      <c r="S8" s="141"/>
      <c r="T8" s="141"/>
    </row>
    <row r="9" spans="1:21" ht="12.75" customHeight="1" x14ac:dyDescent="0.3">
      <c r="A9" s="120" t="s">
        <v>89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M9" s="141"/>
      <c r="N9" s="141"/>
      <c r="O9" s="141"/>
      <c r="P9" s="141"/>
      <c r="Q9" s="141"/>
      <c r="R9" s="141"/>
      <c r="S9" s="141"/>
      <c r="T9" s="141"/>
      <c r="U9" s="141"/>
    </row>
    <row r="10" spans="1:21" ht="12.75" customHeight="1" x14ac:dyDescent="0.3">
      <c r="A10" s="120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M10" s="141"/>
      <c r="N10" s="141"/>
      <c r="O10" s="141"/>
      <c r="P10" s="141"/>
      <c r="Q10" s="141"/>
      <c r="R10" s="141"/>
      <c r="S10" s="141"/>
      <c r="T10" s="141"/>
      <c r="U10" s="141"/>
    </row>
    <row r="11" spans="1:21" ht="12.75" customHeight="1" x14ac:dyDescent="0.3">
      <c r="B11" s="194" t="s">
        <v>127</v>
      </c>
      <c r="C11" s="118"/>
      <c r="D11" s="121"/>
      <c r="E11" s="118"/>
      <c r="F11" s="118"/>
      <c r="G11" s="194" t="s">
        <v>127</v>
      </c>
      <c r="H11" s="122"/>
      <c r="I11" s="122"/>
      <c r="J11" s="122"/>
      <c r="K11" s="122"/>
      <c r="M11" s="118"/>
      <c r="N11" s="118"/>
      <c r="O11" s="194" t="s">
        <v>127</v>
      </c>
      <c r="P11" s="118"/>
      <c r="Q11" s="118"/>
      <c r="R11" s="118"/>
      <c r="S11" s="118"/>
      <c r="T11" s="118"/>
      <c r="U11" s="118"/>
    </row>
    <row r="12" spans="1:21" ht="15" customHeight="1" x14ac:dyDescent="0.3">
      <c r="A12" s="125" t="s">
        <v>51</v>
      </c>
      <c r="B12" s="188" t="s">
        <v>132</v>
      </c>
      <c r="C12" s="69" t="s">
        <v>132</v>
      </c>
      <c r="D12" s="69" t="s">
        <v>132</v>
      </c>
      <c r="E12" s="69" t="s">
        <v>132</v>
      </c>
      <c r="F12" s="69" t="s">
        <v>132</v>
      </c>
      <c r="G12" s="188" t="s">
        <v>132</v>
      </c>
      <c r="H12" s="69" t="s">
        <v>132</v>
      </c>
      <c r="I12" s="69" t="s">
        <v>132</v>
      </c>
      <c r="J12" s="69" t="s">
        <v>132</v>
      </c>
      <c r="K12" s="69" t="s">
        <v>132</v>
      </c>
      <c r="L12" s="69" t="s">
        <v>132</v>
      </c>
      <c r="M12" s="69" t="s">
        <v>132</v>
      </c>
      <c r="N12" s="69" t="s">
        <v>132</v>
      </c>
      <c r="O12" s="188" t="s">
        <v>132</v>
      </c>
      <c r="P12" s="69" t="s">
        <v>132</v>
      </c>
      <c r="Q12" s="69" t="s">
        <v>132</v>
      </c>
      <c r="R12" s="69" t="s">
        <v>132</v>
      </c>
      <c r="S12" s="69" t="s">
        <v>132</v>
      </c>
      <c r="T12" s="69" t="s">
        <v>132</v>
      </c>
      <c r="U12" s="69" t="s">
        <v>132</v>
      </c>
    </row>
    <row r="13" spans="1:21" ht="12.75" customHeight="1" x14ac:dyDescent="0.3">
      <c r="A13" s="130" t="s">
        <v>129</v>
      </c>
      <c r="B13" s="191">
        <v>0.29652777777777778</v>
      </c>
      <c r="C13" s="131">
        <v>0.4513888888888889</v>
      </c>
      <c r="D13" s="132">
        <v>0.47222222222222227</v>
      </c>
      <c r="E13" s="132">
        <f>D13+TIME(0,30,0)</f>
        <v>0.49305555555555558</v>
      </c>
      <c r="F13" s="132">
        <f t="shared" ref="F13" si="8">E13+TIME(0,30,0)</f>
        <v>0.51388888888888895</v>
      </c>
      <c r="G13" s="191">
        <v>0.52569444444444446</v>
      </c>
      <c r="H13" s="132">
        <f>F13+TIME(0,30,0)</f>
        <v>0.53472222222222232</v>
      </c>
      <c r="I13" s="132">
        <v>0.55555555555555558</v>
      </c>
      <c r="J13" s="132">
        <f>I13+TIME(0,30,0)</f>
        <v>0.57638888888888895</v>
      </c>
      <c r="K13" s="132">
        <v>0.65972222222222221</v>
      </c>
      <c r="L13" s="132">
        <v>0.68055555555555547</v>
      </c>
      <c r="M13" s="131">
        <v>0.70138888888888884</v>
      </c>
      <c r="N13" s="131">
        <v>0.72222222222222221</v>
      </c>
      <c r="O13" s="191">
        <v>0.73402777777777783</v>
      </c>
      <c r="P13" s="131">
        <v>0.74305555555555547</v>
      </c>
      <c r="Q13" s="131">
        <v>0.76388888888888884</v>
      </c>
      <c r="R13" s="131">
        <v>0.78472222222222221</v>
      </c>
      <c r="S13" s="131">
        <v>0.80555555555555547</v>
      </c>
      <c r="T13" s="131">
        <v>0.82638888888888884</v>
      </c>
      <c r="U13" s="131">
        <v>0.84722222222222221</v>
      </c>
    </row>
    <row r="14" spans="1:21" ht="12.75" customHeight="1" x14ac:dyDescent="0.3">
      <c r="A14" s="134" t="s">
        <v>62</v>
      </c>
      <c r="B14" s="192">
        <f>B13+TIME(0,40,0)</f>
        <v>0.32430555555555557</v>
      </c>
      <c r="C14" s="135">
        <f>C13+TIME(0,40,0)</f>
        <v>0.47916666666666669</v>
      </c>
      <c r="D14" s="135">
        <f>D13+TIME(0,40,0)</f>
        <v>0.5</v>
      </c>
      <c r="E14" s="135">
        <f t="shared" ref="E14:U14" si="9">E13+TIME(0,40,0)</f>
        <v>0.52083333333333337</v>
      </c>
      <c r="F14" s="135">
        <f t="shared" si="9"/>
        <v>0.54166666666666674</v>
      </c>
      <c r="G14" s="192">
        <f t="shared" si="9"/>
        <v>0.55347222222222225</v>
      </c>
      <c r="H14" s="135">
        <f t="shared" si="9"/>
        <v>0.56250000000000011</v>
      </c>
      <c r="I14" s="135">
        <f t="shared" si="9"/>
        <v>0.58333333333333337</v>
      </c>
      <c r="J14" s="135">
        <f t="shared" si="9"/>
        <v>0.60416666666666674</v>
      </c>
      <c r="K14" s="135">
        <f t="shared" si="9"/>
        <v>0.6875</v>
      </c>
      <c r="L14" s="135">
        <f t="shared" si="9"/>
        <v>0.70833333333333326</v>
      </c>
      <c r="M14" s="135">
        <f t="shared" si="9"/>
        <v>0.72916666666666663</v>
      </c>
      <c r="N14" s="135">
        <f t="shared" si="9"/>
        <v>0.75</v>
      </c>
      <c r="O14" s="192">
        <f t="shared" si="9"/>
        <v>0.76180555555555562</v>
      </c>
      <c r="P14" s="135">
        <f t="shared" si="9"/>
        <v>0.77083333333333326</v>
      </c>
      <c r="Q14" s="135">
        <f t="shared" si="9"/>
        <v>0.79166666666666663</v>
      </c>
      <c r="R14" s="135">
        <f t="shared" si="9"/>
        <v>0.8125</v>
      </c>
      <c r="S14" s="135">
        <f t="shared" si="9"/>
        <v>0.83333333333333326</v>
      </c>
      <c r="T14" s="135">
        <f t="shared" si="9"/>
        <v>0.85416666666666663</v>
      </c>
      <c r="U14" s="135">
        <f t="shared" si="9"/>
        <v>0.875</v>
      </c>
    </row>
    <row r="15" spans="1:21" ht="12.75" customHeight="1" x14ac:dyDescent="0.3">
      <c r="A15" s="134" t="s">
        <v>25</v>
      </c>
      <c r="B15" s="192">
        <f>B14+TIME(1,33,0)</f>
        <v>0.3888888888888889</v>
      </c>
      <c r="C15" s="135">
        <f>C14+TIME(1,33,0)</f>
        <v>0.54375000000000007</v>
      </c>
      <c r="D15" s="135">
        <f>D14+TIME(1,33,0)</f>
        <v>0.56458333333333333</v>
      </c>
      <c r="E15" s="135">
        <f t="shared" ref="E15:U15" si="10">E14+TIME(1,33,0)</f>
        <v>0.5854166666666667</v>
      </c>
      <c r="F15" s="135">
        <f t="shared" si="10"/>
        <v>0.60625000000000007</v>
      </c>
      <c r="G15" s="192">
        <f t="shared" si="10"/>
        <v>0.61805555555555558</v>
      </c>
      <c r="H15" s="135">
        <f t="shared" si="10"/>
        <v>0.62708333333333344</v>
      </c>
      <c r="I15" s="135">
        <f t="shared" si="10"/>
        <v>0.6479166666666667</v>
      </c>
      <c r="J15" s="135">
        <f t="shared" si="10"/>
        <v>0.66875000000000007</v>
      </c>
      <c r="K15" s="135">
        <f t="shared" si="10"/>
        <v>0.75208333333333333</v>
      </c>
      <c r="L15" s="135">
        <f t="shared" si="10"/>
        <v>0.77291666666666659</v>
      </c>
      <c r="M15" s="135">
        <f t="shared" si="10"/>
        <v>0.79374999999999996</v>
      </c>
      <c r="N15" s="135">
        <f t="shared" si="10"/>
        <v>0.81458333333333333</v>
      </c>
      <c r="O15" s="192">
        <f t="shared" si="10"/>
        <v>0.82638888888888895</v>
      </c>
      <c r="P15" s="135">
        <f t="shared" si="10"/>
        <v>0.83541666666666659</v>
      </c>
      <c r="Q15" s="135">
        <f t="shared" si="10"/>
        <v>0.85624999999999996</v>
      </c>
      <c r="R15" s="135">
        <f t="shared" si="10"/>
        <v>0.87708333333333333</v>
      </c>
      <c r="S15" s="135">
        <f t="shared" si="10"/>
        <v>0.89791666666666659</v>
      </c>
      <c r="T15" s="135">
        <f t="shared" si="10"/>
        <v>0.91874999999999996</v>
      </c>
      <c r="U15" s="135">
        <f t="shared" si="10"/>
        <v>0.93958333333333333</v>
      </c>
    </row>
    <row r="16" spans="1:21" ht="12.75" customHeight="1" x14ac:dyDescent="0.3">
      <c r="A16" s="134" t="s">
        <v>24</v>
      </c>
      <c r="B16" s="192">
        <f>B15+TIME(0,12,0)</f>
        <v>0.39722222222222225</v>
      </c>
      <c r="C16" s="135">
        <f>C15+TIME(0,12,0)</f>
        <v>0.55208333333333337</v>
      </c>
      <c r="D16" s="135">
        <f>D15+TIME(0,12,0)</f>
        <v>0.57291666666666663</v>
      </c>
      <c r="E16" s="135">
        <f>E15+TIME(0,12,0)</f>
        <v>0.59375</v>
      </c>
      <c r="F16" s="135">
        <f t="shared" ref="F16:U16" si="11">F15+TIME(0,12,0)</f>
        <v>0.61458333333333337</v>
      </c>
      <c r="G16" s="192">
        <f t="shared" si="11"/>
        <v>0.62638888888888888</v>
      </c>
      <c r="H16" s="135">
        <f t="shared" si="11"/>
        <v>0.63541666666666674</v>
      </c>
      <c r="I16" s="135">
        <f>I15+TIME(0,12,0)</f>
        <v>0.65625</v>
      </c>
      <c r="J16" s="135">
        <f t="shared" si="11"/>
        <v>0.67708333333333337</v>
      </c>
      <c r="K16" s="135">
        <f t="shared" si="11"/>
        <v>0.76041666666666663</v>
      </c>
      <c r="L16" s="135">
        <f t="shared" si="11"/>
        <v>0.78124999999999989</v>
      </c>
      <c r="M16" s="135">
        <f t="shared" si="11"/>
        <v>0.80208333333333326</v>
      </c>
      <c r="N16" s="135">
        <f t="shared" si="11"/>
        <v>0.82291666666666663</v>
      </c>
      <c r="O16" s="192">
        <f t="shared" si="11"/>
        <v>0.83472222222222225</v>
      </c>
      <c r="P16" s="135">
        <f t="shared" si="11"/>
        <v>0.84374999999999989</v>
      </c>
      <c r="Q16" s="135">
        <f t="shared" si="11"/>
        <v>0.86458333333333326</v>
      </c>
      <c r="R16" s="135">
        <f t="shared" si="11"/>
        <v>0.88541666666666663</v>
      </c>
      <c r="S16" s="135">
        <f t="shared" si="11"/>
        <v>0.90624999999999989</v>
      </c>
      <c r="T16" s="135">
        <f t="shared" si="11"/>
        <v>0.92708333333333326</v>
      </c>
      <c r="U16" s="135">
        <f t="shared" si="11"/>
        <v>0.94791666666666663</v>
      </c>
    </row>
    <row r="17" spans="1:21" x14ac:dyDescent="0.3">
      <c r="A17" s="134" t="s">
        <v>23</v>
      </c>
      <c r="B17" s="192">
        <f t="shared" ref="B17:U17" si="12">B16+TIME(0,8,0)</f>
        <v>0.40277777777777779</v>
      </c>
      <c r="C17" s="135">
        <f t="shared" si="12"/>
        <v>0.55763888888888891</v>
      </c>
      <c r="D17" s="135">
        <f t="shared" si="12"/>
        <v>0.57847222222222217</v>
      </c>
      <c r="E17" s="135">
        <f t="shared" si="12"/>
        <v>0.59930555555555554</v>
      </c>
      <c r="F17" s="135">
        <f t="shared" si="12"/>
        <v>0.62013888888888891</v>
      </c>
      <c r="G17" s="192">
        <f t="shared" si="12"/>
        <v>0.63194444444444442</v>
      </c>
      <c r="H17" s="135">
        <f t="shared" si="12"/>
        <v>0.64097222222222228</v>
      </c>
      <c r="I17" s="135">
        <f t="shared" si="12"/>
        <v>0.66180555555555554</v>
      </c>
      <c r="J17" s="135">
        <f t="shared" si="12"/>
        <v>0.68263888888888891</v>
      </c>
      <c r="K17" s="135">
        <f t="shared" si="12"/>
        <v>0.76597222222222217</v>
      </c>
      <c r="L17" s="135">
        <f t="shared" si="12"/>
        <v>0.78680555555555542</v>
      </c>
      <c r="M17" s="135">
        <f t="shared" si="12"/>
        <v>0.8076388888888888</v>
      </c>
      <c r="N17" s="135">
        <f t="shared" si="12"/>
        <v>0.82847222222222217</v>
      </c>
      <c r="O17" s="192">
        <f t="shared" si="12"/>
        <v>0.84027777777777779</v>
      </c>
      <c r="P17" s="135">
        <f t="shared" si="12"/>
        <v>0.84930555555555542</v>
      </c>
      <c r="Q17" s="135">
        <f t="shared" si="12"/>
        <v>0.8701388888888888</v>
      </c>
      <c r="R17" s="135">
        <f t="shared" si="12"/>
        <v>0.89097222222222217</v>
      </c>
      <c r="S17" s="135">
        <f t="shared" si="12"/>
        <v>0.91180555555555542</v>
      </c>
      <c r="T17" s="135">
        <f t="shared" si="12"/>
        <v>0.9326388888888888</v>
      </c>
      <c r="U17" s="135">
        <f t="shared" si="12"/>
        <v>0.95347222222222217</v>
      </c>
    </row>
    <row r="18" spans="1:21" x14ac:dyDescent="0.3">
      <c r="A18" s="137" t="s">
        <v>90</v>
      </c>
      <c r="B18" s="193">
        <f t="shared" ref="B18:U18" si="13">B17+TIME(0,5,0)</f>
        <v>0.40625</v>
      </c>
      <c r="C18" s="138">
        <f t="shared" si="13"/>
        <v>0.56111111111111112</v>
      </c>
      <c r="D18" s="138">
        <f t="shared" si="13"/>
        <v>0.58194444444444438</v>
      </c>
      <c r="E18" s="138">
        <f t="shared" si="13"/>
        <v>0.60277777777777775</v>
      </c>
      <c r="F18" s="138">
        <f t="shared" si="13"/>
        <v>0.62361111111111112</v>
      </c>
      <c r="G18" s="193">
        <f t="shared" si="13"/>
        <v>0.63541666666666663</v>
      </c>
      <c r="H18" s="138">
        <f t="shared" si="13"/>
        <v>0.64444444444444449</v>
      </c>
      <c r="I18" s="138">
        <f t="shared" si="13"/>
        <v>0.66527777777777775</v>
      </c>
      <c r="J18" s="138">
        <f t="shared" si="13"/>
        <v>0.68611111111111112</v>
      </c>
      <c r="K18" s="138">
        <f t="shared" si="13"/>
        <v>0.76944444444444438</v>
      </c>
      <c r="L18" s="138">
        <f t="shared" si="13"/>
        <v>0.79027777777777763</v>
      </c>
      <c r="M18" s="138">
        <f t="shared" si="13"/>
        <v>0.81111111111111101</v>
      </c>
      <c r="N18" s="138">
        <f t="shared" si="13"/>
        <v>0.83194444444444438</v>
      </c>
      <c r="O18" s="193">
        <f t="shared" si="13"/>
        <v>0.84375</v>
      </c>
      <c r="P18" s="138">
        <f t="shared" si="13"/>
        <v>0.85277777777777763</v>
      </c>
      <c r="Q18" s="138">
        <f t="shared" si="13"/>
        <v>0.87361111111111101</v>
      </c>
      <c r="R18" s="138">
        <f t="shared" si="13"/>
        <v>0.89444444444444438</v>
      </c>
      <c r="S18" s="138">
        <f t="shared" si="13"/>
        <v>0.91527777777777763</v>
      </c>
      <c r="T18" s="138">
        <f t="shared" si="13"/>
        <v>0.93611111111111101</v>
      </c>
      <c r="U18" s="138">
        <f t="shared" si="13"/>
        <v>0.95694444444444438</v>
      </c>
    </row>
    <row r="19" spans="1:21" ht="14.4" customHeight="1" x14ac:dyDescent="0.3">
      <c r="A19" s="195" t="s">
        <v>135</v>
      </c>
      <c r="B19" s="186" t="s">
        <v>136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</row>
    <row r="20" spans="1:21" x14ac:dyDescent="0.3">
      <c r="A20" s="187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</row>
    <row r="21" spans="1:21" x14ac:dyDescent="0.3">
      <c r="A21" s="187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</row>
    <row r="22" spans="1:21" ht="14.4" customHeight="1" x14ac:dyDescent="0.3">
      <c r="A22" s="187"/>
      <c r="B22" s="186" t="s">
        <v>137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</row>
    <row r="25" spans="1:21" x14ac:dyDescent="0.3">
      <c r="H25" s="124"/>
    </row>
    <row r="27" spans="1:21" x14ac:dyDescent="0.3">
      <c r="B27" s="124"/>
    </row>
  </sheetData>
  <mergeCells count="2">
    <mergeCell ref="B19:R20"/>
    <mergeCell ref="B22:R2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view="pageBreakPreview" zoomScale="80" zoomScaleNormal="70" zoomScaleSheetLayoutView="80" workbookViewId="0">
      <selection activeCell="K10" sqref="K10"/>
    </sheetView>
  </sheetViews>
  <sheetFormatPr defaultRowHeight="13.2" x14ac:dyDescent="0.25"/>
  <cols>
    <col min="1" max="1" width="18.21875" customWidth="1"/>
    <col min="2" max="2" width="22.77734375" style="145" customWidth="1"/>
    <col min="3" max="6" width="22.77734375" customWidth="1"/>
    <col min="7" max="7" width="29.6640625" customWidth="1"/>
  </cols>
  <sheetData>
    <row r="1" spans="1:7" s="155" customFormat="1" ht="151.80000000000001" x14ac:dyDescent="0.25">
      <c r="A1" s="152" t="s">
        <v>122</v>
      </c>
      <c r="B1" s="153" t="s">
        <v>117</v>
      </c>
      <c r="C1" s="153" t="s">
        <v>118</v>
      </c>
      <c r="D1" s="153" t="s">
        <v>119</v>
      </c>
      <c r="E1" s="153" t="s">
        <v>123</v>
      </c>
      <c r="F1" s="154" t="s">
        <v>121</v>
      </c>
      <c r="G1" s="156"/>
    </row>
    <row r="2" spans="1:7" ht="19.95" customHeight="1" x14ac:dyDescent="0.3">
      <c r="A2" s="146" t="s">
        <v>93</v>
      </c>
      <c r="B2" s="147">
        <v>1</v>
      </c>
      <c r="C2" s="147">
        <v>1</v>
      </c>
      <c r="D2" s="147">
        <v>1</v>
      </c>
      <c r="E2" s="147">
        <v>1</v>
      </c>
      <c r="F2" s="151">
        <f t="shared" ref="F2:F25" si="0">SUM(B2:E2)</f>
        <v>4</v>
      </c>
    </row>
    <row r="3" spans="1:7" ht="19.95" customHeight="1" x14ac:dyDescent="0.3">
      <c r="A3" s="146" t="s">
        <v>94</v>
      </c>
      <c r="B3" s="147">
        <v>1</v>
      </c>
      <c r="C3" s="147">
        <v>0</v>
      </c>
      <c r="D3" s="147">
        <v>1</v>
      </c>
      <c r="E3" s="147">
        <v>1</v>
      </c>
      <c r="F3" s="151">
        <f t="shared" si="0"/>
        <v>3</v>
      </c>
    </row>
    <row r="4" spans="1:7" ht="19.95" customHeight="1" x14ac:dyDescent="0.3">
      <c r="A4" s="146" t="s">
        <v>95</v>
      </c>
      <c r="B4" s="147">
        <v>1</v>
      </c>
      <c r="C4" s="147">
        <v>2</v>
      </c>
      <c r="D4" s="147">
        <v>1</v>
      </c>
      <c r="E4" s="147">
        <v>2</v>
      </c>
      <c r="F4" s="151">
        <f t="shared" si="0"/>
        <v>6</v>
      </c>
    </row>
    <row r="5" spans="1:7" ht="19.95" customHeight="1" x14ac:dyDescent="0.3">
      <c r="A5" s="146" t="s">
        <v>96</v>
      </c>
      <c r="B5" s="147">
        <v>1</v>
      </c>
      <c r="C5" s="147">
        <v>2</v>
      </c>
      <c r="D5" s="147">
        <v>1</v>
      </c>
      <c r="E5" s="147">
        <v>2</v>
      </c>
      <c r="F5" s="151">
        <f t="shared" si="0"/>
        <v>6</v>
      </c>
    </row>
    <row r="6" spans="1:7" ht="19.95" customHeight="1" x14ac:dyDescent="0.3">
      <c r="A6" s="146" t="s">
        <v>97</v>
      </c>
      <c r="B6" s="147">
        <v>1</v>
      </c>
      <c r="C6" s="147">
        <v>2</v>
      </c>
      <c r="D6" s="147">
        <v>1</v>
      </c>
      <c r="E6" s="147">
        <v>1</v>
      </c>
      <c r="F6" s="151">
        <f t="shared" si="0"/>
        <v>5</v>
      </c>
    </row>
    <row r="7" spans="1:7" ht="19.95" customHeight="1" x14ac:dyDescent="0.3">
      <c r="A7" s="146" t="s">
        <v>98</v>
      </c>
      <c r="B7" s="147">
        <v>1</v>
      </c>
      <c r="C7" s="147">
        <v>3</v>
      </c>
      <c r="D7" s="147">
        <v>2</v>
      </c>
      <c r="E7" s="147">
        <v>3</v>
      </c>
      <c r="F7" s="151">
        <f t="shared" si="0"/>
        <v>9</v>
      </c>
    </row>
    <row r="8" spans="1:7" ht="19.95" customHeight="1" x14ac:dyDescent="0.3">
      <c r="A8" s="146" t="s">
        <v>99</v>
      </c>
      <c r="B8" s="147">
        <v>1</v>
      </c>
      <c r="C8" s="147">
        <v>2</v>
      </c>
      <c r="D8" s="147">
        <v>2</v>
      </c>
      <c r="E8" s="147">
        <v>3</v>
      </c>
      <c r="F8" s="151">
        <f t="shared" si="0"/>
        <v>8</v>
      </c>
    </row>
    <row r="9" spans="1:7" ht="19.95" customHeight="1" x14ac:dyDescent="0.3">
      <c r="A9" s="146" t="s">
        <v>100</v>
      </c>
      <c r="B9" s="147">
        <v>1</v>
      </c>
      <c r="C9" s="147">
        <v>3</v>
      </c>
      <c r="D9" s="147">
        <v>2</v>
      </c>
      <c r="E9" s="147">
        <v>2</v>
      </c>
      <c r="F9" s="151">
        <f t="shared" si="0"/>
        <v>8</v>
      </c>
    </row>
    <row r="10" spans="1:7" ht="19.95" customHeight="1" x14ac:dyDescent="0.3">
      <c r="A10" s="146" t="s">
        <v>101</v>
      </c>
      <c r="B10" s="147">
        <v>1</v>
      </c>
      <c r="C10" s="147">
        <v>3</v>
      </c>
      <c r="D10" s="147">
        <v>2</v>
      </c>
      <c r="E10" s="147">
        <v>2</v>
      </c>
      <c r="F10" s="151">
        <f t="shared" si="0"/>
        <v>8</v>
      </c>
    </row>
    <row r="11" spans="1:7" ht="19.95" customHeight="1" x14ac:dyDescent="0.3">
      <c r="A11" s="146" t="s">
        <v>102</v>
      </c>
      <c r="B11" s="147">
        <v>1</v>
      </c>
      <c r="C11" s="147">
        <v>3</v>
      </c>
      <c r="D11" s="147">
        <v>2</v>
      </c>
      <c r="E11" s="147">
        <v>2</v>
      </c>
      <c r="F11" s="151">
        <f t="shared" si="0"/>
        <v>8</v>
      </c>
    </row>
    <row r="12" spans="1:7" ht="19.95" customHeight="1" x14ac:dyDescent="0.3">
      <c r="A12" s="146" t="s">
        <v>103</v>
      </c>
      <c r="B12" s="147">
        <v>1</v>
      </c>
      <c r="C12" s="147">
        <v>3</v>
      </c>
      <c r="D12" s="147">
        <v>2</v>
      </c>
      <c r="E12" s="147">
        <v>2</v>
      </c>
      <c r="F12" s="151">
        <f t="shared" si="0"/>
        <v>8</v>
      </c>
    </row>
    <row r="13" spans="1:7" ht="19.95" customHeight="1" x14ac:dyDescent="0.3">
      <c r="A13" s="146" t="s">
        <v>104</v>
      </c>
      <c r="B13" s="147">
        <v>1</v>
      </c>
      <c r="C13" s="147">
        <v>3</v>
      </c>
      <c r="D13" s="147">
        <v>2</v>
      </c>
      <c r="E13" s="147">
        <v>2</v>
      </c>
      <c r="F13" s="151">
        <f t="shared" si="0"/>
        <v>8</v>
      </c>
    </row>
    <row r="14" spans="1:7" ht="19.95" customHeight="1" x14ac:dyDescent="0.3">
      <c r="A14" s="146" t="s">
        <v>105</v>
      </c>
      <c r="B14" s="147">
        <v>1</v>
      </c>
      <c r="C14" s="147">
        <v>3</v>
      </c>
      <c r="D14" s="147">
        <v>2</v>
      </c>
      <c r="E14" s="147">
        <v>2</v>
      </c>
      <c r="F14" s="151">
        <f t="shared" si="0"/>
        <v>8</v>
      </c>
    </row>
    <row r="15" spans="1:7" ht="19.95" customHeight="1" x14ac:dyDescent="0.3">
      <c r="A15" s="146" t="s">
        <v>106</v>
      </c>
      <c r="B15" s="147">
        <v>1</v>
      </c>
      <c r="C15" s="147">
        <v>3</v>
      </c>
      <c r="D15" s="147">
        <v>2</v>
      </c>
      <c r="E15" s="147">
        <v>4</v>
      </c>
      <c r="F15" s="151">
        <f t="shared" si="0"/>
        <v>10</v>
      </c>
    </row>
    <row r="16" spans="1:7" ht="19.95" customHeight="1" x14ac:dyDescent="0.3">
      <c r="A16" s="146" t="s">
        <v>107</v>
      </c>
      <c r="B16" s="147">
        <v>1</v>
      </c>
      <c r="C16" s="147">
        <v>3</v>
      </c>
      <c r="D16" s="147">
        <v>2</v>
      </c>
      <c r="E16" s="147">
        <v>2</v>
      </c>
      <c r="F16" s="151">
        <f t="shared" si="0"/>
        <v>8</v>
      </c>
    </row>
    <row r="17" spans="1:6" ht="19.95" customHeight="1" x14ac:dyDescent="0.3">
      <c r="A17" s="146" t="s">
        <v>108</v>
      </c>
      <c r="B17" s="147">
        <v>1</v>
      </c>
      <c r="C17" s="147">
        <v>3</v>
      </c>
      <c r="D17" s="147">
        <v>2</v>
      </c>
      <c r="E17" s="147">
        <v>3</v>
      </c>
      <c r="F17" s="151">
        <f t="shared" si="0"/>
        <v>9</v>
      </c>
    </row>
    <row r="18" spans="1:6" ht="19.95" customHeight="1" x14ac:dyDescent="0.3">
      <c r="A18" s="146" t="s">
        <v>109</v>
      </c>
      <c r="B18" s="147">
        <v>1</v>
      </c>
      <c r="C18" s="147">
        <v>3</v>
      </c>
      <c r="D18" s="147">
        <v>2</v>
      </c>
      <c r="E18" s="147">
        <v>2</v>
      </c>
      <c r="F18" s="151">
        <f t="shared" si="0"/>
        <v>8</v>
      </c>
    </row>
    <row r="19" spans="1:6" ht="19.95" customHeight="1" x14ac:dyDescent="0.3">
      <c r="A19" s="146" t="s">
        <v>110</v>
      </c>
      <c r="B19" s="147">
        <v>1</v>
      </c>
      <c r="C19" s="147">
        <v>3</v>
      </c>
      <c r="D19" s="147">
        <v>2</v>
      </c>
      <c r="E19" s="147">
        <v>5</v>
      </c>
      <c r="F19" s="151">
        <f t="shared" si="0"/>
        <v>11</v>
      </c>
    </row>
    <row r="20" spans="1:6" ht="19.95" customHeight="1" x14ac:dyDescent="0.3">
      <c r="A20" s="146" t="s">
        <v>111</v>
      </c>
      <c r="B20" s="147">
        <v>1</v>
      </c>
      <c r="C20" s="147">
        <v>3</v>
      </c>
      <c r="D20" s="147">
        <v>2</v>
      </c>
      <c r="E20" s="147">
        <v>2</v>
      </c>
      <c r="F20" s="151">
        <f t="shared" si="0"/>
        <v>8</v>
      </c>
    </row>
    <row r="21" spans="1:6" ht="19.95" customHeight="1" x14ac:dyDescent="0.3">
      <c r="A21" s="146" t="s">
        <v>112</v>
      </c>
      <c r="B21" s="147">
        <v>1</v>
      </c>
      <c r="C21" s="147">
        <v>3</v>
      </c>
      <c r="D21" s="147">
        <v>1</v>
      </c>
      <c r="E21" s="147">
        <v>2</v>
      </c>
      <c r="F21" s="151">
        <f t="shared" si="0"/>
        <v>7</v>
      </c>
    </row>
    <row r="22" spans="1:6" ht="19.95" customHeight="1" x14ac:dyDescent="0.3">
      <c r="A22" s="146" t="s">
        <v>113</v>
      </c>
      <c r="B22" s="147">
        <v>1</v>
      </c>
      <c r="C22" s="147">
        <v>4</v>
      </c>
      <c r="D22" s="147">
        <v>1</v>
      </c>
      <c r="E22" s="147">
        <v>3</v>
      </c>
      <c r="F22" s="151">
        <f t="shared" si="0"/>
        <v>9</v>
      </c>
    </row>
    <row r="23" spans="1:6" ht="19.95" customHeight="1" x14ac:dyDescent="0.3">
      <c r="A23" s="146" t="s">
        <v>114</v>
      </c>
      <c r="B23" s="147">
        <v>1</v>
      </c>
      <c r="C23" s="147">
        <v>2</v>
      </c>
      <c r="D23" s="147">
        <v>1</v>
      </c>
      <c r="E23" s="147">
        <v>2</v>
      </c>
      <c r="F23" s="151">
        <f t="shared" si="0"/>
        <v>6</v>
      </c>
    </row>
    <row r="24" spans="1:6" ht="19.95" customHeight="1" x14ac:dyDescent="0.3">
      <c r="A24" s="146" t="s">
        <v>115</v>
      </c>
      <c r="B24" s="147">
        <v>1</v>
      </c>
      <c r="C24" s="147">
        <v>2</v>
      </c>
      <c r="D24" s="147">
        <v>1</v>
      </c>
      <c r="E24" s="147">
        <v>2</v>
      </c>
      <c r="F24" s="151">
        <f t="shared" si="0"/>
        <v>6</v>
      </c>
    </row>
    <row r="25" spans="1:6" ht="19.95" customHeight="1" x14ac:dyDescent="0.3">
      <c r="A25" s="146" t="s">
        <v>116</v>
      </c>
      <c r="B25" s="147">
        <v>1</v>
      </c>
      <c r="C25" s="147">
        <v>1</v>
      </c>
      <c r="D25" s="147">
        <v>1</v>
      </c>
      <c r="E25" s="147">
        <v>1</v>
      </c>
      <c r="F25" s="151">
        <f t="shared" si="0"/>
        <v>4</v>
      </c>
    </row>
    <row r="26" spans="1:6" ht="19.95" customHeight="1" x14ac:dyDescent="0.3">
      <c r="A26" s="148" t="s">
        <v>120</v>
      </c>
      <c r="B26" s="149">
        <f>SUM(B2:B25)</f>
        <v>24</v>
      </c>
      <c r="C26" s="149">
        <f t="shared" ref="C26:E26" si="1">SUM(C2:C25)</f>
        <v>60</v>
      </c>
      <c r="D26" s="149">
        <f t="shared" si="1"/>
        <v>38</v>
      </c>
      <c r="E26" s="149">
        <f t="shared" si="1"/>
        <v>53</v>
      </c>
      <c r="F26" s="150">
        <f>SUM(F2:F25)</f>
        <v>175</v>
      </c>
    </row>
  </sheetData>
  <pageMargins left="0.7" right="0.7" top="0.75" bottom="0.75" header="0.3" footer="0.3"/>
  <pageSetup paperSize="9" scale="53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3"/>
  <sheetViews>
    <sheetView showGridLines="0" view="pageBreakPreview" zoomScaleNormal="85" zoomScaleSheetLayoutView="100" workbookViewId="0">
      <selection activeCell="O13" sqref="O13"/>
    </sheetView>
  </sheetViews>
  <sheetFormatPr defaultRowHeight="13.2" x14ac:dyDescent="0.25"/>
  <cols>
    <col min="1" max="1" width="24.6640625" style="4" customWidth="1"/>
    <col min="2" max="12" width="8.88671875" customWidth="1"/>
  </cols>
  <sheetData>
    <row r="1" spans="1:12" ht="26.25" customHeight="1" x14ac:dyDescent="0.25">
      <c r="A1" s="45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30" customHeight="1" x14ac:dyDescent="0.25">
      <c r="A2" s="5" t="s">
        <v>46</v>
      </c>
      <c r="B2" s="68" t="s">
        <v>75</v>
      </c>
      <c r="C2" s="67"/>
      <c r="D2" s="67"/>
      <c r="E2" s="67"/>
      <c r="F2" s="3"/>
      <c r="G2" s="3"/>
      <c r="H2" s="3"/>
      <c r="I2" s="3"/>
      <c r="J2" s="3"/>
      <c r="K2" s="3"/>
      <c r="L2" s="3"/>
    </row>
    <row r="3" spans="1:12" s="13" customFormat="1" ht="19.95" customHeight="1" x14ac:dyDescent="0.25">
      <c r="A3" s="43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15"/>
      <c r="L3" s="15"/>
    </row>
    <row r="4" spans="1:12" s="13" customFormat="1" ht="19.95" customHeight="1" x14ac:dyDescent="0.25">
      <c r="A4" s="74" t="s">
        <v>2</v>
      </c>
      <c r="B4" s="75">
        <v>0.2986111111111111</v>
      </c>
      <c r="C4" s="75">
        <f>MOD(B4+TIME(0,60,0),1)</f>
        <v>0.34027777777777779</v>
      </c>
      <c r="D4" s="75">
        <f>MOD(C4+TIME(0,60,0),1)</f>
        <v>0.38194444444444448</v>
      </c>
      <c r="E4" s="75">
        <f>MOD(D4+TIME(0,60,0),1)</f>
        <v>0.42361111111111116</v>
      </c>
      <c r="F4" s="75">
        <f>MOD(E4+TIME(0,60,0),1)</f>
        <v>0.46527777777777785</v>
      </c>
      <c r="G4" s="75">
        <f>MOD(F4+TIME(0,120,0),1)</f>
        <v>0.54861111111111116</v>
      </c>
      <c r="H4" s="75">
        <f>MOD(G4+TIME(0,60,0),1)</f>
        <v>0.59027777777777779</v>
      </c>
      <c r="I4" s="75">
        <f>MOD(H4+TIME(0,60,0),1)</f>
        <v>0.63194444444444442</v>
      </c>
      <c r="J4" s="75">
        <f>MOD(I4+TIME(0,60,0),1)</f>
        <v>0.67361111111111105</v>
      </c>
      <c r="K4" s="15"/>
      <c r="L4" s="15"/>
    </row>
    <row r="5" spans="1:12" s="13" customFormat="1" ht="19.95" customHeight="1" x14ac:dyDescent="0.25">
      <c r="A5" s="76" t="s">
        <v>21</v>
      </c>
      <c r="B5" s="75">
        <f t="shared" ref="B5:J5" si="0">MOD(B4+TIME(0,10,0),1)</f>
        <v>0.30555555555555552</v>
      </c>
      <c r="C5" s="75">
        <f t="shared" si="0"/>
        <v>0.34722222222222221</v>
      </c>
      <c r="D5" s="75">
        <f t="shared" si="0"/>
        <v>0.3888888888888889</v>
      </c>
      <c r="E5" s="75">
        <f t="shared" si="0"/>
        <v>0.43055555555555558</v>
      </c>
      <c r="F5" s="75">
        <f t="shared" si="0"/>
        <v>0.47222222222222227</v>
      </c>
      <c r="G5" s="75">
        <f t="shared" ref="G5" si="1">MOD(G4+TIME(0,10,0),1)</f>
        <v>0.55555555555555558</v>
      </c>
      <c r="H5" s="75">
        <f>MOD(H4+TIME(0,10,0),1)</f>
        <v>0.59722222222222221</v>
      </c>
      <c r="I5" s="75">
        <f t="shared" si="0"/>
        <v>0.63888888888888884</v>
      </c>
      <c r="J5" s="75">
        <f t="shared" si="0"/>
        <v>0.68055555555555547</v>
      </c>
      <c r="K5" s="15"/>
      <c r="L5" s="15"/>
    </row>
    <row r="6" spans="1:12" s="13" customFormat="1" ht="19.95" customHeight="1" x14ac:dyDescent="0.25">
      <c r="A6" s="76" t="s">
        <v>20</v>
      </c>
      <c r="B6" s="75">
        <f t="shared" ref="B6:J6" si="2">MOD(B5+TIME(0,4,0),1)</f>
        <v>0.30833333333333329</v>
      </c>
      <c r="C6" s="75">
        <f t="shared" si="2"/>
        <v>0.35</v>
      </c>
      <c r="D6" s="75">
        <f t="shared" si="2"/>
        <v>0.39166666666666666</v>
      </c>
      <c r="E6" s="75">
        <f t="shared" si="2"/>
        <v>0.43333333333333335</v>
      </c>
      <c r="F6" s="75">
        <f t="shared" si="2"/>
        <v>0.47500000000000003</v>
      </c>
      <c r="G6" s="75">
        <f t="shared" ref="G6" si="3">MOD(G5+TIME(0,4,0),1)</f>
        <v>0.55833333333333335</v>
      </c>
      <c r="H6" s="75">
        <f t="shared" si="2"/>
        <v>0.6</v>
      </c>
      <c r="I6" s="75">
        <f t="shared" si="2"/>
        <v>0.64166666666666661</v>
      </c>
      <c r="J6" s="75">
        <f t="shared" si="2"/>
        <v>0.68333333333333324</v>
      </c>
      <c r="K6" s="15"/>
      <c r="L6" s="15"/>
    </row>
    <row r="7" spans="1:12" s="13" customFormat="1" ht="19.95" customHeight="1" x14ac:dyDescent="0.25">
      <c r="A7" s="76" t="s">
        <v>19</v>
      </c>
      <c r="B7" s="75">
        <f t="shared" ref="B7:J8" si="4">MOD(B6+TIME(0,3,0),1)</f>
        <v>0.31041666666666662</v>
      </c>
      <c r="C7" s="75">
        <f t="shared" si="4"/>
        <v>0.3520833333333333</v>
      </c>
      <c r="D7" s="75">
        <f t="shared" si="4"/>
        <v>0.39374999999999999</v>
      </c>
      <c r="E7" s="75">
        <f t="shared" si="4"/>
        <v>0.43541666666666667</v>
      </c>
      <c r="F7" s="75">
        <f t="shared" si="4"/>
        <v>0.47708333333333336</v>
      </c>
      <c r="G7" s="75">
        <f t="shared" ref="G7" si="5">MOD(G6+TIME(0,3,0),1)</f>
        <v>0.56041666666666667</v>
      </c>
      <c r="H7" s="75">
        <f t="shared" si="4"/>
        <v>0.6020833333333333</v>
      </c>
      <c r="I7" s="75">
        <f t="shared" si="4"/>
        <v>0.64374999999999993</v>
      </c>
      <c r="J7" s="75">
        <f t="shared" si="4"/>
        <v>0.68541666666666656</v>
      </c>
      <c r="K7" s="15"/>
      <c r="L7" s="15"/>
    </row>
    <row r="8" spans="1:12" s="13" customFormat="1" ht="19.95" customHeight="1" x14ac:dyDescent="0.25">
      <c r="A8" s="77" t="s">
        <v>5</v>
      </c>
      <c r="B8" s="78">
        <f t="shared" si="4"/>
        <v>0.31249999999999994</v>
      </c>
      <c r="C8" s="78">
        <f t="shared" si="4"/>
        <v>0.35416666666666663</v>
      </c>
      <c r="D8" s="78">
        <f t="shared" si="4"/>
        <v>0.39583333333333331</v>
      </c>
      <c r="E8" s="78">
        <f t="shared" si="4"/>
        <v>0.4375</v>
      </c>
      <c r="F8" s="78">
        <f t="shared" si="4"/>
        <v>0.47916666666666669</v>
      </c>
      <c r="G8" s="78">
        <f t="shared" ref="G8" si="6">MOD(G7+TIME(0,3,0),1)</f>
        <v>0.5625</v>
      </c>
      <c r="H8" s="78">
        <f t="shared" si="4"/>
        <v>0.60416666666666663</v>
      </c>
      <c r="I8" s="78">
        <f t="shared" si="4"/>
        <v>0.64583333333333326</v>
      </c>
      <c r="J8" s="78">
        <f t="shared" si="4"/>
        <v>0.68749999999999989</v>
      </c>
      <c r="K8" s="15"/>
      <c r="L8" s="15"/>
    </row>
    <row r="9" spans="1:12" ht="15" hidden="1" customHeight="1" x14ac:dyDescent="0.25">
      <c r="A9" s="46" t="s">
        <v>78</v>
      </c>
      <c r="B9" s="8">
        <f>MOD(B8-B4,1)</f>
        <v>1.388888888888884E-2</v>
      </c>
      <c r="C9" s="8">
        <f>MOD(C8-C4,1)</f>
        <v>1.388888888888884E-2</v>
      </c>
      <c r="D9" s="8">
        <f>MOD(D8-D4,1)</f>
        <v>1.388888888888884E-2</v>
      </c>
      <c r="E9" s="8">
        <f>MOD(E8-E4,1)</f>
        <v>1.388888888888884E-2</v>
      </c>
      <c r="F9" s="8">
        <f>MOD(F8-F4,1)</f>
        <v>1.388888888888884E-2</v>
      </c>
      <c r="G9" s="8">
        <f t="shared" ref="G9:J9" si="7">MOD(G8-G4,1)</f>
        <v>1.388888888888884E-2</v>
      </c>
      <c r="H9" s="8">
        <f t="shared" si="7"/>
        <v>1.388888888888884E-2</v>
      </c>
      <c r="I9" s="8">
        <f t="shared" si="7"/>
        <v>1.388888888888884E-2</v>
      </c>
      <c r="J9" s="8">
        <f t="shared" si="7"/>
        <v>1.388888888888884E-2</v>
      </c>
      <c r="K9" s="3"/>
      <c r="L9" s="3"/>
    </row>
    <row r="10" spans="1:12" ht="15" hidden="1" customHeight="1" x14ac:dyDescent="0.25">
      <c r="A10" s="73" t="s">
        <v>77</v>
      </c>
      <c r="B10" s="8">
        <f>MOD(B8-B4,1)</f>
        <v>1.388888888888884E-2</v>
      </c>
      <c r="C10" s="8">
        <f>MOD(C8-B8,1)</f>
        <v>4.1666666666666685E-2</v>
      </c>
      <c r="D10" s="8">
        <f t="shared" ref="D10:J10" si="8">MOD(D8-C8,1)</f>
        <v>4.1666666666666685E-2</v>
      </c>
      <c r="E10" s="8">
        <f t="shared" si="8"/>
        <v>4.1666666666666685E-2</v>
      </c>
      <c r="F10" s="8">
        <f t="shared" si="8"/>
        <v>4.1666666666666685E-2</v>
      </c>
      <c r="G10" s="8">
        <f t="shared" si="8"/>
        <v>8.3333333333333315E-2</v>
      </c>
      <c r="H10" s="8">
        <f t="shared" si="8"/>
        <v>4.166666666666663E-2</v>
      </c>
      <c r="I10" s="8">
        <f t="shared" si="8"/>
        <v>4.166666666666663E-2</v>
      </c>
      <c r="J10" s="8">
        <f t="shared" si="8"/>
        <v>4.166666666666663E-2</v>
      </c>
      <c r="K10" s="8"/>
      <c r="L10" s="8"/>
    </row>
    <row r="11" spans="1:12" ht="15" customHeight="1" x14ac:dyDescent="0.25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" customHeight="1" x14ac:dyDescent="0.25">
      <c r="A12" s="2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26.25" customHeight="1" x14ac:dyDescent="0.25">
      <c r="A13" s="45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30" customHeight="1" x14ac:dyDescent="0.25">
      <c r="A14" s="5" t="s">
        <v>41</v>
      </c>
      <c r="B14" s="68" t="s">
        <v>75</v>
      </c>
      <c r="C14" s="67"/>
      <c r="D14" s="67"/>
      <c r="E14" s="67"/>
      <c r="F14" s="8"/>
      <c r="G14" s="8"/>
      <c r="H14" s="8"/>
      <c r="I14" s="8"/>
      <c r="J14" s="8"/>
      <c r="K14" s="8"/>
    </row>
    <row r="15" spans="1:12" s="13" customFormat="1" ht="19.95" customHeight="1" x14ac:dyDescent="0.25">
      <c r="A15" s="16" t="s">
        <v>51</v>
      </c>
      <c r="B15" s="17"/>
      <c r="C15" s="17"/>
      <c r="D15" s="17"/>
      <c r="E15" s="17"/>
      <c r="F15" s="17"/>
      <c r="G15" s="17"/>
      <c r="H15" s="17"/>
      <c r="I15" s="17"/>
      <c r="J15" s="17"/>
      <c r="K15" s="79"/>
    </row>
    <row r="16" spans="1:12" s="13" customFormat="1" ht="19.95" customHeight="1" x14ac:dyDescent="0.25">
      <c r="A16" s="80" t="s">
        <v>5</v>
      </c>
      <c r="B16" s="17">
        <v>0.27777777777777779</v>
      </c>
      <c r="C16" s="17">
        <f>MOD(B16+TIME(0,60,0),1)</f>
        <v>0.31944444444444448</v>
      </c>
      <c r="D16" s="17">
        <f>MOD(C16+TIME(0,60,0),1)</f>
        <v>0.36111111111111116</v>
      </c>
      <c r="E16" s="17">
        <f>MOD(D16+TIME(0,60,0),1)</f>
        <v>0.40277777777777785</v>
      </c>
      <c r="F16" s="17">
        <f>MOD(E16+TIME(0,60,0),1)</f>
        <v>0.44444444444444453</v>
      </c>
      <c r="G16" s="17">
        <f>MOD(F16+TIME(0,120,0),1)</f>
        <v>0.5277777777777779</v>
      </c>
      <c r="H16" s="17">
        <f>MOD(G16+TIME(0,60,0),1)</f>
        <v>0.56944444444444453</v>
      </c>
      <c r="I16" s="17">
        <f>MOD(H16+TIME(0,60,0),1)</f>
        <v>0.61111111111111116</v>
      </c>
      <c r="J16" s="17">
        <f>MOD(I16+TIME(0,60,0),1)</f>
        <v>0.65277777777777779</v>
      </c>
      <c r="K16" s="17">
        <f>MOD(J16+TIME(0,60,0),1)</f>
        <v>0.69444444444444442</v>
      </c>
    </row>
    <row r="17" spans="1:12" s="13" customFormat="1" ht="19.95" customHeight="1" x14ac:dyDescent="0.25">
      <c r="A17" s="76" t="s">
        <v>19</v>
      </c>
      <c r="B17" s="75">
        <f t="shared" ref="B17:K18" si="9">MOD(B16+TIME(0,3,0),1)</f>
        <v>0.27986111111111112</v>
      </c>
      <c r="C17" s="75">
        <f t="shared" si="9"/>
        <v>0.3215277777777778</v>
      </c>
      <c r="D17" s="75">
        <f t="shared" si="9"/>
        <v>0.36319444444444449</v>
      </c>
      <c r="E17" s="75">
        <f t="shared" si="9"/>
        <v>0.40486111111111117</v>
      </c>
      <c r="F17" s="75">
        <f t="shared" si="9"/>
        <v>0.44652777777777786</v>
      </c>
      <c r="G17" s="75">
        <f t="shared" si="9"/>
        <v>0.52986111111111123</v>
      </c>
      <c r="H17" s="75">
        <f t="shared" si="9"/>
        <v>0.57152777777777786</v>
      </c>
      <c r="I17" s="75">
        <f t="shared" si="9"/>
        <v>0.61319444444444449</v>
      </c>
      <c r="J17" s="75">
        <f t="shared" si="9"/>
        <v>0.65486111111111112</v>
      </c>
      <c r="K17" s="75">
        <f t="shared" si="9"/>
        <v>0.69652777777777775</v>
      </c>
    </row>
    <row r="18" spans="1:12" s="13" customFormat="1" ht="19.95" customHeight="1" x14ac:dyDescent="0.25">
      <c r="A18" s="76" t="s">
        <v>20</v>
      </c>
      <c r="B18" s="75">
        <f t="shared" si="9"/>
        <v>0.28194444444444444</v>
      </c>
      <c r="C18" s="75">
        <f t="shared" si="9"/>
        <v>0.32361111111111113</v>
      </c>
      <c r="D18" s="75">
        <f t="shared" si="9"/>
        <v>0.36527777777777781</v>
      </c>
      <c r="E18" s="75">
        <f t="shared" si="9"/>
        <v>0.4069444444444445</v>
      </c>
      <c r="F18" s="75">
        <f t="shared" si="9"/>
        <v>0.44861111111111118</v>
      </c>
      <c r="G18" s="75">
        <f t="shared" si="9"/>
        <v>0.53194444444444455</v>
      </c>
      <c r="H18" s="75">
        <f t="shared" si="9"/>
        <v>0.57361111111111118</v>
      </c>
      <c r="I18" s="75">
        <f t="shared" si="9"/>
        <v>0.61527777777777781</v>
      </c>
      <c r="J18" s="75">
        <f t="shared" si="9"/>
        <v>0.65694444444444444</v>
      </c>
      <c r="K18" s="75">
        <f t="shared" si="9"/>
        <v>0.69861111111111107</v>
      </c>
    </row>
    <row r="19" spans="1:12" s="13" customFormat="1" ht="19.95" customHeight="1" x14ac:dyDescent="0.25">
      <c r="A19" s="76" t="s">
        <v>22</v>
      </c>
      <c r="B19" s="75">
        <f t="shared" ref="B19:K19" si="10">MOD(B18+TIME(0,4,0),1)</f>
        <v>0.28472222222222221</v>
      </c>
      <c r="C19" s="75">
        <f t="shared" si="10"/>
        <v>0.3263888888888889</v>
      </c>
      <c r="D19" s="75">
        <f t="shared" si="10"/>
        <v>0.36805555555555558</v>
      </c>
      <c r="E19" s="75">
        <f t="shared" si="10"/>
        <v>0.40972222222222227</v>
      </c>
      <c r="F19" s="75">
        <f t="shared" si="10"/>
        <v>0.45138888888888895</v>
      </c>
      <c r="G19" s="75">
        <f t="shared" si="10"/>
        <v>0.53472222222222232</v>
      </c>
      <c r="H19" s="75">
        <f t="shared" si="10"/>
        <v>0.57638888888888895</v>
      </c>
      <c r="I19" s="75">
        <f t="shared" si="10"/>
        <v>0.61805555555555558</v>
      </c>
      <c r="J19" s="75">
        <f t="shared" si="10"/>
        <v>0.65972222222222221</v>
      </c>
      <c r="K19" s="75">
        <f t="shared" si="10"/>
        <v>0.70138888888888884</v>
      </c>
    </row>
    <row r="20" spans="1:12" s="13" customFormat="1" ht="19.95" customHeight="1" x14ac:dyDescent="0.25">
      <c r="A20" s="77" t="s">
        <v>2</v>
      </c>
      <c r="B20" s="78">
        <f t="shared" ref="B20:K20" si="11">MOD(B19+TIME(0,10,0),1)</f>
        <v>0.29166666666666663</v>
      </c>
      <c r="C20" s="78">
        <f t="shared" si="11"/>
        <v>0.33333333333333331</v>
      </c>
      <c r="D20" s="78">
        <f t="shared" si="11"/>
        <v>0.375</v>
      </c>
      <c r="E20" s="78">
        <f t="shared" si="11"/>
        <v>0.41666666666666669</v>
      </c>
      <c r="F20" s="78">
        <f t="shared" si="11"/>
        <v>0.45833333333333337</v>
      </c>
      <c r="G20" s="78">
        <f t="shared" si="11"/>
        <v>0.54166666666666674</v>
      </c>
      <c r="H20" s="78">
        <f t="shared" si="11"/>
        <v>0.58333333333333337</v>
      </c>
      <c r="I20" s="78">
        <f t="shared" si="11"/>
        <v>0.625</v>
      </c>
      <c r="J20" s="78">
        <f t="shared" si="11"/>
        <v>0.66666666666666663</v>
      </c>
      <c r="K20" s="78">
        <f t="shared" si="11"/>
        <v>0.70833333333333326</v>
      </c>
    </row>
    <row r="21" spans="1:12" s="13" customFormat="1" ht="19.95" hidden="1" customHeight="1" x14ac:dyDescent="0.25">
      <c r="A21" s="81" t="s">
        <v>78</v>
      </c>
      <c r="B21" s="25">
        <f t="shared" ref="B21:C21" si="12">MOD(B20-B16,1)</f>
        <v>1.388888888888884E-2</v>
      </c>
      <c r="C21" s="25">
        <f t="shared" si="12"/>
        <v>1.388888888888884E-2</v>
      </c>
      <c r="D21" s="25">
        <f>MOD(D20-D16,1)</f>
        <v>1.388888888888884E-2</v>
      </c>
      <c r="E21" s="25">
        <f t="shared" ref="E21:K21" si="13">MOD(E20-E16,1)</f>
        <v>1.388888888888884E-2</v>
      </c>
      <c r="F21" s="25">
        <f t="shared" si="13"/>
        <v>1.388888888888884E-2</v>
      </c>
      <c r="G21" s="25">
        <f t="shared" si="13"/>
        <v>1.388888888888884E-2</v>
      </c>
      <c r="H21" s="25">
        <f t="shared" si="13"/>
        <v>1.388888888888884E-2</v>
      </c>
      <c r="I21" s="25">
        <f t="shared" si="13"/>
        <v>1.388888888888884E-2</v>
      </c>
      <c r="J21" s="25">
        <f t="shared" si="13"/>
        <v>1.388888888888884E-2</v>
      </c>
      <c r="K21" s="25">
        <f t="shared" si="13"/>
        <v>1.388888888888884E-2</v>
      </c>
      <c r="L21" s="25"/>
    </row>
    <row r="22" spans="1:12" s="13" customFormat="1" ht="19.95" hidden="1" customHeight="1" x14ac:dyDescent="0.25">
      <c r="A22" s="82" t="s">
        <v>77</v>
      </c>
      <c r="B22" s="25"/>
      <c r="C22" s="25">
        <f>MOD(C20-B20,1)</f>
        <v>4.1666666666666685E-2</v>
      </c>
      <c r="D22" s="25">
        <f t="shared" ref="D22:K22" si="14">MOD(D20-C20,1)</f>
        <v>4.1666666666666685E-2</v>
      </c>
      <c r="E22" s="25">
        <f t="shared" si="14"/>
        <v>4.1666666666666685E-2</v>
      </c>
      <c r="F22" s="25">
        <f t="shared" si="14"/>
        <v>4.1666666666666685E-2</v>
      </c>
      <c r="G22" s="25">
        <f t="shared" si="14"/>
        <v>8.333333333333337E-2</v>
      </c>
      <c r="H22" s="25">
        <f t="shared" si="14"/>
        <v>4.166666666666663E-2</v>
      </c>
      <c r="I22" s="25">
        <f t="shared" si="14"/>
        <v>4.166666666666663E-2</v>
      </c>
      <c r="J22" s="25">
        <f t="shared" si="14"/>
        <v>4.166666666666663E-2</v>
      </c>
      <c r="K22" s="25">
        <f t="shared" si="14"/>
        <v>4.166666666666663E-2</v>
      </c>
    </row>
    <row r="23" spans="1:12" s="13" customFormat="1" ht="19.95" customHeight="1" x14ac:dyDescent="0.25">
      <c r="A23" s="83"/>
    </row>
  </sheetData>
  <pageMargins left="0.31496062992125984" right="0.19685039370078741" top="0.23622047244094491" bottom="0.35433070866141736" header="0.15748031496062992" footer="0.15748031496062992"/>
  <pageSetup paperSize="9" fitToHeight="0" orientation="landscape" r:id="rId1"/>
  <headerFooter alignWithMargins="0">
    <oddHeader>&amp;RSAT 8, SUN 9 AND MON 10 JUNE 2019</oddHeader>
    <oddFooter>&amp;L&amp;K01+029Trackwork Transport | Sydney Trains&amp;C&amp;K01+029File - &amp;A; &amp;F
*(u) Pick up Only | ^(d) Set Down Only&amp;R&amp;K01+029Page &amp;P of &amp;N</oddFooter>
  </headerFooter>
  <ignoredErrors>
    <ignoredError sqref="G4 G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30"/>
  <sheetViews>
    <sheetView showGridLines="0" view="pageBreakPreview" zoomScaleNormal="85" zoomScaleSheetLayoutView="100" workbookViewId="0"/>
  </sheetViews>
  <sheetFormatPr defaultRowHeight="13.2" x14ac:dyDescent="0.25"/>
  <cols>
    <col min="1" max="1" width="24.6640625" style="4" customWidth="1"/>
    <col min="2" max="68" width="9" customWidth="1"/>
  </cols>
  <sheetData>
    <row r="1" spans="1:19" ht="26.25" customHeight="1" x14ac:dyDescent="0.25">
      <c r="A1" s="45" t="s">
        <v>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30" customHeight="1" x14ac:dyDescent="0.25">
      <c r="A2" s="48" t="s">
        <v>41</v>
      </c>
      <c r="B2" s="70"/>
      <c r="C2" s="70"/>
      <c r="D2" s="70"/>
      <c r="E2" s="70"/>
      <c r="F2" s="70"/>
      <c r="G2" s="70"/>
      <c r="M2" s="28"/>
      <c r="N2" s="28"/>
      <c r="O2" s="28"/>
      <c r="P2" s="28"/>
      <c r="Q2" s="28"/>
      <c r="R2" s="28"/>
      <c r="S2" s="28"/>
    </row>
    <row r="3" spans="1:19" s="13" customFormat="1" ht="19.95" customHeight="1" x14ac:dyDescent="0.25">
      <c r="A3" s="16" t="s">
        <v>51</v>
      </c>
      <c r="B3" s="17"/>
      <c r="C3" s="17"/>
      <c r="D3" s="17"/>
      <c r="E3" s="17"/>
      <c r="F3" s="17"/>
      <c r="G3" s="17"/>
      <c r="H3" s="17"/>
      <c r="I3" s="17"/>
      <c r="J3" s="17"/>
      <c r="K3" s="69"/>
      <c r="R3" s="28"/>
    </row>
    <row r="4" spans="1:19" ht="19.95" customHeight="1" x14ac:dyDescent="0.25">
      <c r="A4" s="84" t="s">
        <v>55</v>
      </c>
      <c r="B4" s="17">
        <v>0.30555555555555552</v>
      </c>
      <c r="C4" s="17">
        <v>0.34722222222222227</v>
      </c>
      <c r="D4" s="17">
        <v>0.3888888888888889</v>
      </c>
      <c r="E4" s="17">
        <v>0.43055555555555558</v>
      </c>
      <c r="F4" s="17">
        <v>0.47222222222222227</v>
      </c>
      <c r="G4" s="17">
        <v>0.51388888888888895</v>
      </c>
      <c r="H4" s="17">
        <v>0.55555555555555558</v>
      </c>
      <c r="I4" s="17">
        <v>0.59722222222222221</v>
      </c>
      <c r="J4" s="17">
        <v>0.63888888888888895</v>
      </c>
      <c r="K4" s="17">
        <v>0.68055555555555547</v>
      </c>
      <c r="R4" s="28"/>
    </row>
    <row r="5" spans="1:19" ht="19.95" customHeight="1" x14ac:dyDescent="0.25">
      <c r="A5" s="85" t="s">
        <v>23</v>
      </c>
      <c r="B5" s="75">
        <f t="shared" ref="B5:F5" si="0">MOD(B4+TIME(0,6,0),1)</f>
        <v>0.30972222222222218</v>
      </c>
      <c r="C5" s="75">
        <f t="shared" si="0"/>
        <v>0.35138888888888892</v>
      </c>
      <c r="D5" s="75">
        <f t="shared" si="0"/>
        <v>0.39305555555555555</v>
      </c>
      <c r="E5" s="75">
        <f t="shared" si="0"/>
        <v>0.43472222222222223</v>
      </c>
      <c r="F5" s="75">
        <f t="shared" si="0"/>
        <v>0.47638888888888892</v>
      </c>
      <c r="G5" s="75">
        <f>MOD(G4+TIME(0,6,0),1)</f>
        <v>0.5180555555555556</v>
      </c>
      <c r="H5" s="75">
        <f>MOD(H4+TIME(0,6,0),1)</f>
        <v>0.55972222222222223</v>
      </c>
      <c r="I5" s="75">
        <f>MOD(I4+TIME(0,6,0),1)</f>
        <v>0.60138888888888886</v>
      </c>
      <c r="J5" s="75">
        <f>MOD(J4+TIME(0,6,0),1)</f>
        <v>0.6430555555555556</v>
      </c>
      <c r="K5" s="75">
        <f>MOD(K4+TIME(0,6,0),1)</f>
        <v>0.68472222222222212</v>
      </c>
      <c r="R5" s="28"/>
    </row>
    <row r="6" spans="1:19" ht="19.95" customHeight="1" x14ac:dyDescent="0.25">
      <c r="A6" s="85" t="s">
        <v>24</v>
      </c>
      <c r="B6" s="75">
        <f t="shared" ref="B6:F6" si="1">MOD(B5+TIME(0,8,0),1)</f>
        <v>0.31527777777777771</v>
      </c>
      <c r="C6" s="75">
        <f t="shared" si="1"/>
        <v>0.35694444444444445</v>
      </c>
      <c r="D6" s="75">
        <f t="shared" si="1"/>
        <v>0.39861111111111108</v>
      </c>
      <c r="E6" s="75">
        <f t="shared" si="1"/>
        <v>0.44027777777777777</v>
      </c>
      <c r="F6" s="75">
        <f t="shared" si="1"/>
        <v>0.48194444444444445</v>
      </c>
      <c r="G6" s="75">
        <f>MOD(G5+TIME(0,8,0),1)</f>
        <v>0.52361111111111114</v>
      </c>
      <c r="H6" s="75">
        <f>MOD(H5+TIME(0,8,0),1)</f>
        <v>0.56527777777777777</v>
      </c>
      <c r="I6" s="75">
        <f>MOD(I5+TIME(0,8,0),1)</f>
        <v>0.6069444444444444</v>
      </c>
      <c r="J6" s="75">
        <f>MOD(J5+TIME(0,8,0),1)</f>
        <v>0.64861111111111114</v>
      </c>
      <c r="K6" s="75">
        <f>MOD(K5+TIME(0,8,0),1)</f>
        <v>0.69027777777777766</v>
      </c>
      <c r="R6" s="28"/>
    </row>
    <row r="7" spans="1:19" ht="19.95" customHeight="1" x14ac:dyDescent="0.25">
      <c r="A7" s="85" t="s">
        <v>29</v>
      </c>
      <c r="B7" s="75">
        <f t="shared" ref="B7:F7" si="2">MOD(B6+TIME(0,5,0),1)</f>
        <v>0.31874999999999992</v>
      </c>
      <c r="C7" s="75">
        <f t="shared" si="2"/>
        <v>0.36041666666666666</v>
      </c>
      <c r="D7" s="75">
        <f t="shared" si="2"/>
        <v>0.40208333333333329</v>
      </c>
      <c r="E7" s="75">
        <f t="shared" si="2"/>
        <v>0.44374999999999998</v>
      </c>
      <c r="F7" s="75">
        <f t="shared" si="2"/>
        <v>0.48541666666666666</v>
      </c>
      <c r="G7" s="75">
        <f>MOD(G6+TIME(0,5,0),1)</f>
        <v>0.52708333333333335</v>
      </c>
      <c r="H7" s="75">
        <f>MOD(H6+TIME(0,5,0),1)</f>
        <v>0.56874999999999998</v>
      </c>
      <c r="I7" s="75">
        <f>MOD(I6+TIME(0,5,0),1)</f>
        <v>0.61041666666666661</v>
      </c>
      <c r="J7" s="75">
        <f>MOD(J6+TIME(0,5,0),1)</f>
        <v>0.65208333333333335</v>
      </c>
      <c r="K7" s="75">
        <f>MOD(K6+TIME(0,5,0),1)</f>
        <v>0.69374999999999987</v>
      </c>
      <c r="R7" s="28"/>
    </row>
    <row r="8" spans="1:19" ht="19.95" customHeight="1" x14ac:dyDescent="0.25">
      <c r="A8" s="85" t="s">
        <v>30</v>
      </c>
      <c r="B8" s="75">
        <f t="shared" ref="B8:F8" si="3">MOD(B7+TIME(0,4,0),1)</f>
        <v>0.32152777777777769</v>
      </c>
      <c r="C8" s="75">
        <f t="shared" si="3"/>
        <v>0.36319444444444443</v>
      </c>
      <c r="D8" s="75">
        <f t="shared" si="3"/>
        <v>0.40486111111111106</v>
      </c>
      <c r="E8" s="75">
        <f t="shared" si="3"/>
        <v>0.44652777777777775</v>
      </c>
      <c r="F8" s="75">
        <f t="shared" si="3"/>
        <v>0.48819444444444443</v>
      </c>
      <c r="G8" s="75">
        <f>MOD(G7+TIME(0,4,0),1)</f>
        <v>0.52986111111111112</v>
      </c>
      <c r="H8" s="75">
        <f>MOD(H7+TIME(0,4,0),1)</f>
        <v>0.57152777777777775</v>
      </c>
      <c r="I8" s="75">
        <f>MOD(I7+TIME(0,4,0),1)</f>
        <v>0.61319444444444438</v>
      </c>
      <c r="J8" s="75">
        <f>MOD(J7+TIME(0,4,0),1)</f>
        <v>0.65486111111111112</v>
      </c>
      <c r="K8" s="75">
        <f>MOD(K7+TIME(0,4,0),1)</f>
        <v>0.69652777777777763</v>
      </c>
    </row>
    <row r="9" spans="1:19" ht="19.95" customHeight="1" x14ac:dyDescent="0.25">
      <c r="A9" s="85" t="s">
        <v>25</v>
      </c>
      <c r="B9" s="75">
        <f t="shared" ref="B9:F9" si="4">MOD(B8+TIME(0,6,0),1)</f>
        <v>0.32569444444444434</v>
      </c>
      <c r="C9" s="75">
        <f t="shared" si="4"/>
        <v>0.36736111111111108</v>
      </c>
      <c r="D9" s="75">
        <f t="shared" si="4"/>
        <v>0.40902777777777771</v>
      </c>
      <c r="E9" s="75">
        <f t="shared" si="4"/>
        <v>0.4506944444444444</v>
      </c>
      <c r="F9" s="75">
        <f t="shared" si="4"/>
        <v>0.49236111111111108</v>
      </c>
      <c r="G9" s="75">
        <f>MOD(G8+TIME(0,6,0),1)</f>
        <v>0.53402777777777777</v>
      </c>
      <c r="H9" s="75">
        <f>MOD(H8+TIME(0,6,0),1)</f>
        <v>0.5756944444444444</v>
      </c>
      <c r="I9" s="75">
        <f>MOD(I8+TIME(0,6,0),1)</f>
        <v>0.61736111111111103</v>
      </c>
      <c r="J9" s="75">
        <f>MOD(J8+TIME(0,6,0),1)</f>
        <v>0.65902777777777777</v>
      </c>
      <c r="K9" s="75">
        <f>MOD(K8+TIME(0,6,0),1)</f>
        <v>0.70069444444444429</v>
      </c>
    </row>
    <row r="10" spans="1:19" ht="19.95" customHeight="1" x14ac:dyDescent="0.25">
      <c r="A10" s="85" t="s">
        <v>31</v>
      </c>
      <c r="B10" s="75">
        <f t="shared" ref="B10:F10" si="5">MOD(B9+TIME(0,8,0),1)</f>
        <v>0.33124999999999988</v>
      </c>
      <c r="C10" s="75">
        <f t="shared" si="5"/>
        <v>0.37291666666666662</v>
      </c>
      <c r="D10" s="75">
        <f t="shared" si="5"/>
        <v>0.41458333333333325</v>
      </c>
      <c r="E10" s="75">
        <f t="shared" si="5"/>
        <v>0.45624999999999993</v>
      </c>
      <c r="F10" s="75">
        <f t="shared" si="5"/>
        <v>0.49791666666666662</v>
      </c>
      <c r="G10" s="75">
        <f>MOD(G9+TIME(0,8,0),1)</f>
        <v>0.5395833333333333</v>
      </c>
      <c r="H10" s="75">
        <f>MOD(H9+TIME(0,8,0),1)</f>
        <v>0.58124999999999993</v>
      </c>
      <c r="I10" s="75">
        <f>MOD(I9+TIME(0,8,0),1)</f>
        <v>0.62291666666666656</v>
      </c>
      <c r="J10" s="75">
        <f>MOD(J9+TIME(0,8,0),1)</f>
        <v>0.6645833333333333</v>
      </c>
      <c r="K10" s="75">
        <f>MOD(K9+TIME(0,8,0),1)</f>
        <v>0.70624999999999982</v>
      </c>
    </row>
    <row r="11" spans="1:19" ht="19.95" customHeight="1" x14ac:dyDescent="0.25">
      <c r="A11" s="85" t="s">
        <v>32</v>
      </c>
      <c r="B11" s="75">
        <f t="shared" ref="B11:F11" si="6">MOD(B10+TIME(0,5,0),1)</f>
        <v>0.33472222222222209</v>
      </c>
      <c r="C11" s="75">
        <f t="shared" si="6"/>
        <v>0.37638888888888883</v>
      </c>
      <c r="D11" s="75">
        <f t="shared" si="6"/>
        <v>0.41805555555555546</v>
      </c>
      <c r="E11" s="75">
        <f t="shared" si="6"/>
        <v>0.45972222222222214</v>
      </c>
      <c r="F11" s="75">
        <f t="shared" si="6"/>
        <v>0.50138888888888888</v>
      </c>
      <c r="G11" s="75">
        <f>MOD(G10+TIME(0,5,0),1)</f>
        <v>0.54305555555555551</v>
      </c>
      <c r="H11" s="75">
        <f>MOD(H10+TIME(0,5,0),1)</f>
        <v>0.58472222222222214</v>
      </c>
      <c r="I11" s="75">
        <f>MOD(I10+TIME(0,5,0),1)</f>
        <v>0.62638888888888877</v>
      </c>
      <c r="J11" s="75">
        <f>MOD(J10+TIME(0,5,0),1)</f>
        <v>0.66805555555555551</v>
      </c>
      <c r="K11" s="75">
        <f>MOD(K10+TIME(0,5,0),1)</f>
        <v>0.70972222222222203</v>
      </c>
    </row>
    <row r="12" spans="1:19" ht="19.95" customHeight="1" x14ac:dyDescent="0.25">
      <c r="A12" s="85" t="s">
        <v>33</v>
      </c>
      <c r="B12" s="75">
        <f t="shared" ref="B12:F12" si="7">MOD(B11+TIME(0,4,0),1)</f>
        <v>0.33749999999999986</v>
      </c>
      <c r="C12" s="75">
        <f t="shared" si="7"/>
        <v>0.3791666666666666</v>
      </c>
      <c r="D12" s="75">
        <f t="shared" si="7"/>
        <v>0.42083333333333323</v>
      </c>
      <c r="E12" s="75">
        <f t="shared" si="7"/>
        <v>0.46249999999999991</v>
      </c>
      <c r="F12" s="75">
        <f t="shared" si="7"/>
        <v>0.50416666666666665</v>
      </c>
      <c r="G12" s="75">
        <f>MOD(G11+TIME(0,4,0),1)</f>
        <v>0.54583333333333328</v>
      </c>
      <c r="H12" s="75">
        <f>MOD(H11+TIME(0,4,0),1)</f>
        <v>0.58749999999999991</v>
      </c>
      <c r="I12" s="75">
        <f>MOD(I11+TIME(0,4,0),1)</f>
        <v>0.62916666666666654</v>
      </c>
      <c r="J12" s="75">
        <f>MOD(J11+TIME(0,4,0),1)</f>
        <v>0.67083333333333328</v>
      </c>
      <c r="K12" s="75">
        <f>MOD(K11+TIME(0,4,0),1)</f>
        <v>0.7124999999999998</v>
      </c>
    </row>
    <row r="13" spans="1:19" ht="19.95" customHeight="1" x14ac:dyDescent="0.25">
      <c r="A13" s="86" t="s">
        <v>50</v>
      </c>
      <c r="B13" s="78">
        <f t="shared" ref="B13:F13" si="8">MOD(B12+TIME(0,7,0),1)</f>
        <v>0.34236111111111095</v>
      </c>
      <c r="C13" s="78">
        <f t="shared" si="8"/>
        <v>0.38402777777777769</v>
      </c>
      <c r="D13" s="78">
        <f t="shared" si="8"/>
        <v>0.42569444444444432</v>
      </c>
      <c r="E13" s="78">
        <f t="shared" si="8"/>
        <v>0.46736111111111101</v>
      </c>
      <c r="F13" s="78">
        <f t="shared" si="8"/>
        <v>0.50902777777777775</v>
      </c>
      <c r="G13" s="78">
        <f>MOD(G12+TIME(0,7,0),1)</f>
        <v>0.55069444444444438</v>
      </c>
      <c r="H13" s="78">
        <f>MOD(H12+TIME(0,7,0),1)</f>
        <v>0.59236111111111101</v>
      </c>
      <c r="I13" s="78">
        <f>MOD(I12+TIME(0,7,0),1)</f>
        <v>0.63402777777777763</v>
      </c>
      <c r="J13" s="78">
        <f>MOD(J12+TIME(0,7,0),1)</f>
        <v>0.67569444444444438</v>
      </c>
      <c r="K13" s="78">
        <f>MOD(K12+TIME(0,7,0),1)</f>
        <v>0.71736111111111089</v>
      </c>
    </row>
    <row r="14" spans="1:19" ht="19.95" hidden="1" customHeight="1" x14ac:dyDescent="0.25">
      <c r="A14" s="46"/>
      <c r="B14" s="47"/>
      <c r="C14" s="47">
        <f>MOD(C4-B4,1)</f>
        <v>4.1666666666666741E-2</v>
      </c>
      <c r="D14" s="47">
        <f t="shared" ref="D14:K14" si="9">MOD(D4-C4,1)</f>
        <v>4.166666666666663E-2</v>
      </c>
      <c r="E14" s="47">
        <f t="shared" si="9"/>
        <v>4.1666666666666685E-2</v>
      </c>
      <c r="F14" s="47">
        <f t="shared" si="9"/>
        <v>4.1666666666666685E-2</v>
      </c>
      <c r="G14" s="47">
        <f t="shared" si="9"/>
        <v>4.1666666666666685E-2</v>
      </c>
      <c r="H14" s="47">
        <f t="shared" si="9"/>
        <v>4.166666666666663E-2</v>
      </c>
      <c r="I14" s="47">
        <f t="shared" si="9"/>
        <v>4.166666666666663E-2</v>
      </c>
      <c r="J14" s="47">
        <f t="shared" si="9"/>
        <v>4.1666666666666741E-2</v>
      </c>
      <c r="K14" s="47">
        <f t="shared" si="9"/>
        <v>4.1666666666666519E-2</v>
      </c>
    </row>
    <row r="15" spans="1:19" ht="19.95" hidden="1" customHeight="1" x14ac:dyDescent="0.25">
      <c r="A15" s="46"/>
      <c r="B15" s="47">
        <f>MOD(B13-B4,1)</f>
        <v>3.6805555555555425E-2</v>
      </c>
      <c r="C15" s="47">
        <f>MOD(C13-C4,1)</f>
        <v>3.6805555555555425E-2</v>
      </c>
      <c r="D15" s="47">
        <f t="shared" ref="D15:K15" si="10">MOD(D13-D4,1)</f>
        <v>3.6805555555555425E-2</v>
      </c>
      <c r="E15" s="47">
        <f t="shared" si="10"/>
        <v>3.6805555555555425E-2</v>
      </c>
      <c r="F15" s="47">
        <f t="shared" si="10"/>
        <v>3.680555555555548E-2</v>
      </c>
      <c r="G15" s="47">
        <f t="shared" si="10"/>
        <v>3.6805555555555425E-2</v>
      </c>
      <c r="H15" s="47">
        <f t="shared" si="10"/>
        <v>3.6805555555555425E-2</v>
      </c>
      <c r="I15" s="47">
        <f t="shared" si="10"/>
        <v>3.6805555555555425E-2</v>
      </c>
      <c r="J15" s="47">
        <f t="shared" si="10"/>
        <v>3.6805555555555425E-2</v>
      </c>
      <c r="K15" s="47">
        <f t="shared" si="10"/>
        <v>3.6805555555555425E-2</v>
      </c>
    </row>
    <row r="16" spans="1:19" ht="19.9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47"/>
    </row>
    <row r="17" spans="1:19" ht="19.95" customHeight="1" x14ac:dyDescent="0.25">
      <c r="A17" s="48" t="s">
        <v>44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s="13" customFormat="1" ht="19.95" customHeight="1" x14ac:dyDescent="0.25">
      <c r="A18" s="43" t="s">
        <v>51</v>
      </c>
      <c r="B18" s="44"/>
      <c r="C18" s="44"/>
      <c r="D18" s="44"/>
      <c r="E18" s="44"/>
      <c r="F18" s="44"/>
      <c r="G18" s="44"/>
      <c r="H18" s="87"/>
      <c r="I18" s="87"/>
      <c r="J18" s="79"/>
      <c r="K18" s="79"/>
      <c r="L18" s="79"/>
    </row>
    <row r="19" spans="1:19" ht="19.95" customHeight="1" x14ac:dyDescent="0.25">
      <c r="A19" s="74" t="s">
        <v>50</v>
      </c>
      <c r="B19" s="75">
        <v>0.29097222222222224</v>
      </c>
      <c r="C19" s="75">
        <v>0.33263888888888887</v>
      </c>
      <c r="D19" s="75">
        <v>0.3743055555555555</v>
      </c>
      <c r="E19" s="75">
        <v>0.41597222222222219</v>
      </c>
      <c r="F19" s="75">
        <v>0.45763888888888887</v>
      </c>
      <c r="G19" s="75">
        <v>0.4993055555555555</v>
      </c>
      <c r="H19" s="75">
        <v>0.54097222222222219</v>
      </c>
      <c r="I19" s="75">
        <v>0.58263888888888882</v>
      </c>
      <c r="J19" s="75">
        <v>0.62430555555555556</v>
      </c>
      <c r="K19" s="75">
        <v>0.66597222222222219</v>
      </c>
      <c r="L19" s="75">
        <v>0.70763888888888893</v>
      </c>
    </row>
    <row r="20" spans="1:19" ht="19.95" customHeight="1" x14ac:dyDescent="0.25">
      <c r="A20" s="76" t="s">
        <v>33</v>
      </c>
      <c r="B20" s="75">
        <f t="shared" ref="B20:F20" si="11">MOD(B19+TIME(0,7,0),1)</f>
        <v>0.29583333333333334</v>
      </c>
      <c r="C20" s="75">
        <f t="shared" si="11"/>
        <v>0.33749999999999997</v>
      </c>
      <c r="D20" s="75">
        <f t="shared" si="11"/>
        <v>0.3791666666666666</v>
      </c>
      <c r="E20" s="75">
        <f t="shared" si="11"/>
        <v>0.42083333333333328</v>
      </c>
      <c r="F20" s="75">
        <f t="shared" si="11"/>
        <v>0.46249999999999997</v>
      </c>
      <c r="G20" s="75">
        <f>MOD(G19+TIME(0,7,0),1)</f>
        <v>0.50416666666666665</v>
      </c>
      <c r="H20" s="75">
        <f t="shared" ref="H20:L20" si="12">MOD(H19+TIME(0,7,0),1)</f>
        <v>0.54583333333333328</v>
      </c>
      <c r="I20" s="75">
        <f t="shared" si="12"/>
        <v>0.58749999999999991</v>
      </c>
      <c r="J20" s="75">
        <f t="shared" si="12"/>
        <v>0.62916666666666665</v>
      </c>
      <c r="K20" s="75">
        <f t="shared" si="12"/>
        <v>0.67083333333333328</v>
      </c>
      <c r="L20" s="75">
        <f t="shared" si="12"/>
        <v>0.71250000000000002</v>
      </c>
    </row>
    <row r="21" spans="1:19" ht="19.95" customHeight="1" x14ac:dyDescent="0.25">
      <c r="A21" s="76" t="s">
        <v>32</v>
      </c>
      <c r="B21" s="75">
        <f t="shared" ref="B21:F21" si="13">MOD(B20+TIME(0,4,0),1)</f>
        <v>0.2986111111111111</v>
      </c>
      <c r="C21" s="75">
        <f t="shared" si="13"/>
        <v>0.34027777777777773</v>
      </c>
      <c r="D21" s="75">
        <f t="shared" si="13"/>
        <v>0.38194444444444436</v>
      </c>
      <c r="E21" s="75">
        <f t="shared" si="13"/>
        <v>0.42361111111111105</v>
      </c>
      <c r="F21" s="75">
        <f t="shared" si="13"/>
        <v>0.46527777777777773</v>
      </c>
      <c r="G21" s="75">
        <f>MOD(G20+TIME(0,4,0),1)</f>
        <v>0.50694444444444442</v>
      </c>
      <c r="H21" s="75">
        <f t="shared" ref="H21:L21" si="14">MOD(H20+TIME(0,4,0),1)</f>
        <v>0.54861111111111105</v>
      </c>
      <c r="I21" s="75">
        <f t="shared" si="14"/>
        <v>0.59027777777777768</v>
      </c>
      <c r="J21" s="75">
        <f t="shared" si="14"/>
        <v>0.63194444444444442</v>
      </c>
      <c r="K21" s="75">
        <f t="shared" si="14"/>
        <v>0.67361111111111105</v>
      </c>
      <c r="L21" s="75">
        <f t="shared" si="14"/>
        <v>0.71527777777777779</v>
      </c>
    </row>
    <row r="22" spans="1:19" ht="19.95" customHeight="1" x14ac:dyDescent="0.25">
      <c r="A22" s="76" t="s">
        <v>31</v>
      </c>
      <c r="B22" s="75">
        <f t="shared" ref="B22:F22" si="15">MOD(B21+TIME(0,5,0),1)</f>
        <v>0.30208333333333331</v>
      </c>
      <c r="C22" s="75">
        <f t="shared" si="15"/>
        <v>0.34374999999999994</v>
      </c>
      <c r="D22" s="75">
        <f t="shared" si="15"/>
        <v>0.38541666666666657</v>
      </c>
      <c r="E22" s="75">
        <f t="shared" si="15"/>
        <v>0.42708333333333326</v>
      </c>
      <c r="F22" s="75">
        <f t="shared" si="15"/>
        <v>0.46874999999999994</v>
      </c>
      <c r="G22" s="75">
        <f>MOD(G21+TIME(0,5,0),1)</f>
        <v>0.51041666666666663</v>
      </c>
      <c r="H22" s="75">
        <f t="shared" ref="H22:L22" si="16">MOD(H21+TIME(0,5,0),1)</f>
        <v>0.55208333333333326</v>
      </c>
      <c r="I22" s="75">
        <f t="shared" si="16"/>
        <v>0.59374999999999989</v>
      </c>
      <c r="J22" s="75">
        <f t="shared" si="16"/>
        <v>0.63541666666666663</v>
      </c>
      <c r="K22" s="75">
        <f t="shared" si="16"/>
        <v>0.67708333333333326</v>
      </c>
      <c r="L22" s="75">
        <f t="shared" si="16"/>
        <v>0.71875</v>
      </c>
    </row>
    <row r="23" spans="1:19" ht="19.95" customHeight="1" x14ac:dyDescent="0.25">
      <c r="A23" s="76" t="s">
        <v>25</v>
      </c>
      <c r="B23" s="75">
        <f t="shared" ref="B23:F23" si="17">MOD(B22+TIME(0,8,0),1)</f>
        <v>0.30763888888888885</v>
      </c>
      <c r="C23" s="75">
        <f t="shared" si="17"/>
        <v>0.34930555555555548</v>
      </c>
      <c r="D23" s="75">
        <f t="shared" si="17"/>
        <v>0.39097222222222211</v>
      </c>
      <c r="E23" s="75">
        <f t="shared" si="17"/>
        <v>0.4326388888888888</v>
      </c>
      <c r="F23" s="75">
        <f t="shared" si="17"/>
        <v>0.47430555555555548</v>
      </c>
      <c r="G23" s="75">
        <f>MOD(G22+TIME(0,8,0),1)</f>
        <v>0.51597222222222217</v>
      </c>
      <c r="H23" s="75">
        <f t="shared" ref="H23:L23" si="18">MOD(H22+TIME(0,8,0),1)</f>
        <v>0.5576388888888888</v>
      </c>
      <c r="I23" s="75">
        <f t="shared" si="18"/>
        <v>0.59930555555555542</v>
      </c>
      <c r="J23" s="75">
        <f t="shared" si="18"/>
        <v>0.64097222222222217</v>
      </c>
      <c r="K23" s="75">
        <f t="shared" si="18"/>
        <v>0.6826388888888888</v>
      </c>
      <c r="L23" s="75">
        <f t="shared" si="18"/>
        <v>0.72430555555555554</v>
      </c>
    </row>
    <row r="24" spans="1:19" ht="19.95" customHeight="1" x14ac:dyDescent="0.25">
      <c r="A24" s="76" t="s">
        <v>30</v>
      </c>
      <c r="B24" s="75">
        <f t="shared" ref="B24:F24" si="19">MOD(B23+TIME(0,6,0),1)</f>
        <v>0.3118055555555555</v>
      </c>
      <c r="C24" s="75">
        <f t="shared" si="19"/>
        <v>0.35347222222222213</v>
      </c>
      <c r="D24" s="75">
        <f t="shared" si="19"/>
        <v>0.39513888888888876</v>
      </c>
      <c r="E24" s="75">
        <f t="shared" si="19"/>
        <v>0.43680555555555545</v>
      </c>
      <c r="F24" s="75">
        <f t="shared" si="19"/>
        <v>0.47847222222222213</v>
      </c>
      <c r="G24" s="75">
        <f>MOD(G23+TIME(0,6,0),1)</f>
        <v>0.52013888888888882</v>
      </c>
      <c r="H24" s="75">
        <f t="shared" ref="H24:L24" si="20">MOD(H23+TIME(0,6,0),1)</f>
        <v>0.56180555555555545</v>
      </c>
      <c r="I24" s="75">
        <f t="shared" si="20"/>
        <v>0.60347222222222208</v>
      </c>
      <c r="J24" s="75">
        <f t="shared" si="20"/>
        <v>0.64513888888888882</v>
      </c>
      <c r="K24" s="75">
        <f t="shared" si="20"/>
        <v>0.68680555555555545</v>
      </c>
      <c r="L24" s="75">
        <f t="shared" si="20"/>
        <v>0.72847222222222219</v>
      </c>
    </row>
    <row r="25" spans="1:19" ht="19.95" customHeight="1" x14ac:dyDescent="0.25">
      <c r="A25" s="76" t="s">
        <v>29</v>
      </c>
      <c r="B25" s="75">
        <f t="shared" ref="B25:F25" si="21">MOD(B24+TIME(0,4,0),1)</f>
        <v>0.31458333333333327</v>
      </c>
      <c r="C25" s="75">
        <f t="shared" si="21"/>
        <v>0.3562499999999999</v>
      </c>
      <c r="D25" s="75">
        <f t="shared" si="21"/>
        <v>0.39791666666666653</v>
      </c>
      <c r="E25" s="75">
        <f t="shared" si="21"/>
        <v>0.43958333333333321</v>
      </c>
      <c r="F25" s="75">
        <f t="shared" si="21"/>
        <v>0.4812499999999999</v>
      </c>
      <c r="G25" s="75">
        <f>MOD(G24+TIME(0,4,0),1)</f>
        <v>0.52291666666666659</v>
      </c>
      <c r="H25" s="75">
        <f t="shared" ref="H25:L25" si="22">MOD(H24+TIME(0,4,0),1)</f>
        <v>0.56458333333333321</v>
      </c>
      <c r="I25" s="75">
        <f t="shared" si="22"/>
        <v>0.60624999999999984</v>
      </c>
      <c r="J25" s="75">
        <f t="shared" si="22"/>
        <v>0.64791666666666659</v>
      </c>
      <c r="K25" s="75">
        <f t="shared" si="22"/>
        <v>0.68958333333333321</v>
      </c>
      <c r="L25" s="75">
        <f t="shared" si="22"/>
        <v>0.73124999999999996</v>
      </c>
    </row>
    <row r="26" spans="1:19" ht="19.95" customHeight="1" x14ac:dyDescent="0.25">
      <c r="A26" s="76" t="s">
        <v>24</v>
      </c>
      <c r="B26" s="75">
        <f t="shared" ref="B26:F26" si="23">MOD(B25+TIME(0,5,0),1)</f>
        <v>0.31805555555555548</v>
      </c>
      <c r="C26" s="75">
        <f t="shared" si="23"/>
        <v>0.35972222222222211</v>
      </c>
      <c r="D26" s="75">
        <f t="shared" si="23"/>
        <v>0.40138888888888874</v>
      </c>
      <c r="E26" s="75">
        <f t="shared" si="23"/>
        <v>0.44305555555555542</v>
      </c>
      <c r="F26" s="75">
        <f t="shared" si="23"/>
        <v>0.48472222222222211</v>
      </c>
      <c r="G26" s="75">
        <f>MOD(G25+TIME(0,5,0),1)</f>
        <v>0.5263888888888888</v>
      </c>
      <c r="H26" s="75">
        <f t="shared" ref="H26:L26" si="24">MOD(H25+TIME(0,5,0),1)</f>
        <v>0.56805555555555542</v>
      </c>
      <c r="I26" s="75">
        <f t="shared" si="24"/>
        <v>0.60972222222222205</v>
      </c>
      <c r="J26" s="75">
        <f t="shared" si="24"/>
        <v>0.6513888888888888</v>
      </c>
      <c r="K26" s="75">
        <f t="shared" si="24"/>
        <v>0.69305555555555542</v>
      </c>
      <c r="L26" s="75">
        <f t="shared" si="24"/>
        <v>0.73472222222222217</v>
      </c>
    </row>
    <row r="27" spans="1:19" ht="19.95" customHeight="1" x14ac:dyDescent="0.25">
      <c r="A27" s="76" t="s">
        <v>23</v>
      </c>
      <c r="B27" s="75">
        <f t="shared" ref="B27:G27" si="25">MOD(B26+TIME(0,3,0),1)</f>
        <v>0.32013888888888881</v>
      </c>
      <c r="C27" s="75">
        <f t="shared" si="25"/>
        <v>0.36180555555555544</v>
      </c>
      <c r="D27" s="75">
        <f t="shared" si="25"/>
        <v>0.40347222222222207</v>
      </c>
      <c r="E27" s="75">
        <f t="shared" si="25"/>
        <v>0.44513888888888875</v>
      </c>
      <c r="F27" s="75">
        <f t="shared" si="25"/>
        <v>0.48680555555555544</v>
      </c>
      <c r="G27" s="75">
        <f t="shared" si="25"/>
        <v>0.52847222222222212</v>
      </c>
      <c r="H27" s="75">
        <f t="shared" ref="H27:L27" si="26">MOD(H26+TIME(0,3,0),1)</f>
        <v>0.57013888888888875</v>
      </c>
      <c r="I27" s="75">
        <f t="shared" si="26"/>
        <v>0.61180555555555538</v>
      </c>
      <c r="J27" s="75">
        <f t="shared" si="26"/>
        <v>0.65347222222222212</v>
      </c>
      <c r="K27" s="75">
        <f t="shared" si="26"/>
        <v>0.69513888888888875</v>
      </c>
      <c r="L27" s="75">
        <f t="shared" si="26"/>
        <v>0.73680555555555549</v>
      </c>
    </row>
    <row r="28" spans="1:19" ht="19.95" customHeight="1" x14ac:dyDescent="0.25">
      <c r="A28" s="77" t="s">
        <v>55</v>
      </c>
      <c r="B28" s="78">
        <f t="shared" ref="B28:F28" si="27">MOD(B27+TIME(0,6,0),1)</f>
        <v>0.32430555555555546</v>
      </c>
      <c r="C28" s="78">
        <f t="shared" si="27"/>
        <v>0.36597222222222209</v>
      </c>
      <c r="D28" s="78">
        <f t="shared" si="27"/>
        <v>0.40763888888888872</v>
      </c>
      <c r="E28" s="78">
        <f t="shared" si="27"/>
        <v>0.4493055555555554</v>
      </c>
      <c r="F28" s="78">
        <f t="shared" si="27"/>
        <v>0.49097222222222209</v>
      </c>
      <c r="G28" s="78">
        <f>MOD(G27+TIME(0,6,0),1)</f>
        <v>0.53263888888888877</v>
      </c>
      <c r="H28" s="78">
        <f t="shared" ref="H28:L28" si="28">MOD(H27+TIME(0,6,0),1)</f>
        <v>0.5743055555555554</v>
      </c>
      <c r="I28" s="78">
        <f t="shared" si="28"/>
        <v>0.61597222222222203</v>
      </c>
      <c r="J28" s="78">
        <f t="shared" si="28"/>
        <v>0.65763888888888877</v>
      </c>
      <c r="K28" s="78">
        <f t="shared" si="28"/>
        <v>0.6993055555555554</v>
      </c>
      <c r="L28" s="78">
        <f t="shared" si="28"/>
        <v>0.74097222222222214</v>
      </c>
    </row>
    <row r="29" spans="1:19" ht="19.95" hidden="1" customHeight="1" x14ac:dyDescent="0.25">
      <c r="A29" s="34"/>
      <c r="B29" s="47"/>
      <c r="C29" s="47">
        <f>MOD(C19-B19,1)</f>
        <v>4.166666666666663E-2</v>
      </c>
      <c r="D29" s="47">
        <f t="shared" ref="D29:L29" si="29">MOD(D19-C19,1)</f>
        <v>4.166666666666663E-2</v>
      </c>
      <c r="E29" s="47">
        <f t="shared" si="29"/>
        <v>4.1666666666666685E-2</v>
      </c>
      <c r="F29" s="47">
        <f t="shared" si="29"/>
        <v>4.1666666666666685E-2</v>
      </c>
      <c r="G29" s="47">
        <f t="shared" si="29"/>
        <v>4.166666666666663E-2</v>
      </c>
      <c r="H29" s="47">
        <f t="shared" si="29"/>
        <v>4.1666666666666685E-2</v>
      </c>
      <c r="I29" s="47">
        <f t="shared" si="29"/>
        <v>4.166666666666663E-2</v>
      </c>
      <c r="J29" s="47">
        <f t="shared" si="29"/>
        <v>4.1666666666666741E-2</v>
      </c>
      <c r="K29" s="47">
        <f t="shared" si="29"/>
        <v>4.166666666666663E-2</v>
      </c>
      <c r="L29" s="47">
        <f t="shared" si="29"/>
        <v>4.1666666666666741E-2</v>
      </c>
    </row>
    <row r="30" spans="1:19" ht="19.95" hidden="1" customHeight="1" x14ac:dyDescent="0.25">
      <c r="A30" s="46"/>
      <c r="B30" s="47"/>
      <c r="C30" s="47">
        <f>MOD(C28-C19,1)</f>
        <v>3.3333333333333215E-2</v>
      </c>
      <c r="D30" s="47">
        <f t="shared" ref="D30:L30" si="30">MOD(D28-D19,1)</f>
        <v>3.3333333333333215E-2</v>
      </c>
      <c r="E30" s="47">
        <f t="shared" si="30"/>
        <v>3.3333333333333215E-2</v>
      </c>
      <c r="F30" s="47">
        <f t="shared" si="30"/>
        <v>3.3333333333333215E-2</v>
      </c>
      <c r="G30" s="47">
        <f t="shared" si="30"/>
        <v>3.333333333333327E-2</v>
      </c>
      <c r="H30" s="47">
        <f t="shared" si="30"/>
        <v>3.3333333333333215E-2</v>
      </c>
      <c r="I30" s="47">
        <f t="shared" si="30"/>
        <v>3.3333333333333215E-2</v>
      </c>
      <c r="J30" s="47">
        <f t="shared" si="30"/>
        <v>3.3333333333333215E-2</v>
      </c>
      <c r="K30" s="47">
        <f t="shared" si="30"/>
        <v>3.3333333333333215E-2</v>
      </c>
      <c r="L30" s="47">
        <f t="shared" si="30"/>
        <v>3.3333333333333215E-2</v>
      </c>
    </row>
  </sheetData>
  <pageMargins left="0.31496062992125984" right="0.19685039370078741" top="0.23622047244094491" bottom="0.35433070866141736" header="0.15748031496062992" footer="0.15748031496062992"/>
  <pageSetup paperSize="9" fitToHeight="0" orientation="landscape" r:id="rId1"/>
  <headerFooter alignWithMargins="0">
    <oddHeader>&amp;RSAT 8, SUN 9 AND MON 10 JUNE 2019</oddHeader>
    <oddFooter>&amp;L&amp;K01+029Trackwork Transport | Sydney Trains&amp;C&amp;K01+029File - &amp;A; &amp;F
*(u) Pick up Only | ^(d) Set Down Only&amp;R&amp;K01+029Page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7"/>
  <sheetViews>
    <sheetView showGridLines="0" view="pageBreakPreview" zoomScale="80" zoomScaleNormal="85" zoomScaleSheetLayoutView="80" workbookViewId="0">
      <selection activeCell="F35" sqref="F35"/>
    </sheetView>
  </sheetViews>
  <sheetFormatPr defaultRowHeight="13.2" x14ac:dyDescent="0.25"/>
  <cols>
    <col min="1" max="1" width="24.6640625" style="4" customWidth="1"/>
    <col min="2" max="67" width="9" customWidth="1"/>
  </cols>
  <sheetData>
    <row r="1" spans="1:31" ht="26.25" customHeight="1" x14ac:dyDescent="0.25">
      <c r="A1" s="45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1" ht="19.95" customHeight="1" x14ac:dyDescent="0.25">
      <c r="A2" s="5" t="s">
        <v>38</v>
      </c>
      <c r="B2" s="62" t="s">
        <v>72</v>
      </c>
      <c r="C2" s="62"/>
      <c r="D2" s="3"/>
      <c r="E2" s="3"/>
      <c r="F2" s="62" t="s">
        <v>73</v>
      </c>
      <c r="G2" s="62"/>
      <c r="H2" s="6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8"/>
      <c r="U2" s="8"/>
      <c r="V2" s="8"/>
      <c r="W2" s="8"/>
      <c r="X2" s="58" t="s">
        <v>74</v>
      </c>
      <c r="Y2" s="59"/>
      <c r="Z2" s="8"/>
      <c r="AA2" s="8"/>
      <c r="AB2" s="8"/>
      <c r="AC2" s="8"/>
      <c r="AD2" s="8"/>
      <c r="AE2" s="8"/>
    </row>
    <row r="3" spans="1:31" ht="19.95" customHeight="1" x14ac:dyDescent="0.25">
      <c r="A3" s="19" t="s">
        <v>12</v>
      </c>
      <c r="B3" s="9">
        <v>0.15277777777777776</v>
      </c>
      <c r="C3" s="9">
        <v>0.19444444444444445</v>
      </c>
      <c r="D3" s="9">
        <v>0.23611111111111113</v>
      </c>
      <c r="E3" s="9">
        <v>0.25694444444444448</v>
      </c>
      <c r="F3" s="9">
        <v>0.29166666666666669</v>
      </c>
      <c r="G3" s="9">
        <v>0.31944444444444448</v>
      </c>
      <c r="H3" s="9">
        <v>0.34722222222222227</v>
      </c>
      <c r="I3" s="9">
        <v>0.375</v>
      </c>
      <c r="J3" s="9">
        <v>0.40277777777777773</v>
      </c>
      <c r="K3" s="9">
        <v>0.43055555555555558</v>
      </c>
      <c r="L3" s="9">
        <v>0.45833333333333331</v>
      </c>
      <c r="M3" s="9">
        <v>0.4861111111111111</v>
      </c>
      <c r="N3" s="9">
        <v>0.51388888888888895</v>
      </c>
      <c r="O3" s="9">
        <v>0.54166666666666663</v>
      </c>
      <c r="P3" s="9">
        <v>0.56944444444444442</v>
      </c>
      <c r="Q3" s="9">
        <v>0.59722222222222221</v>
      </c>
      <c r="R3" s="9">
        <v>0.625</v>
      </c>
      <c r="S3" s="9">
        <v>0.65277777777777779</v>
      </c>
      <c r="T3" s="9">
        <v>0.68055555555555547</v>
      </c>
      <c r="U3" s="9">
        <v>0.70833333333333337</v>
      </c>
      <c r="V3" s="9">
        <v>0.73611111111111116</v>
      </c>
      <c r="W3" s="9">
        <v>0.76388888888888884</v>
      </c>
      <c r="X3" s="9">
        <v>0.79166666666666663</v>
      </c>
      <c r="Y3" s="9">
        <v>0.81944444444444453</v>
      </c>
      <c r="Z3" s="9">
        <v>0.86111111111111116</v>
      </c>
      <c r="AA3" s="9">
        <v>0.90277777777777779</v>
      </c>
      <c r="AB3" s="9">
        <v>0.94444444444444453</v>
      </c>
      <c r="AC3" s="9">
        <v>0.98611111111111116</v>
      </c>
      <c r="AD3" s="9">
        <v>2.7777777777777776E-2</v>
      </c>
      <c r="AE3" s="9">
        <v>6.9444444444444434E-2</v>
      </c>
    </row>
    <row r="4" spans="1:31" ht="19.95" customHeight="1" x14ac:dyDescent="0.25">
      <c r="A4" s="20" t="s">
        <v>0</v>
      </c>
      <c r="B4" s="6">
        <f>B3+TIME(0,15,0)</f>
        <v>0.16319444444444442</v>
      </c>
      <c r="C4" s="6">
        <f t="shared" ref="C4:H4" si="0">C3+TIME(0,15,0)</f>
        <v>0.2048611111111111</v>
      </c>
      <c r="D4" s="6">
        <f t="shared" si="0"/>
        <v>0.24652777777777779</v>
      </c>
      <c r="E4" s="6">
        <f t="shared" si="0"/>
        <v>0.26736111111111116</v>
      </c>
      <c r="F4" s="6">
        <f t="shared" si="0"/>
        <v>0.30208333333333337</v>
      </c>
      <c r="G4" s="6">
        <f t="shared" si="0"/>
        <v>0.32986111111111116</v>
      </c>
      <c r="H4" s="6">
        <f t="shared" si="0"/>
        <v>0.35763888888888895</v>
      </c>
      <c r="I4" s="6">
        <f t="shared" ref="I4:N4" si="1">I3+TIME(0,15,0)</f>
        <v>0.38541666666666669</v>
      </c>
      <c r="J4" s="6">
        <f t="shared" si="1"/>
        <v>0.41319444444444442</v>
      </c>
      <c r="K4" s="6">
        <f t="shared" si="1"/>
        <v>0.44097222222222227</v>
      </c>
      <c r="L4" s="6">
        <f t="shared" si="1"/>
        <v>0.46875</v>
      </c>
      <c r="M4" s="6">
        <f t="shared" si="1"/>
        <v>0.49652777777777779</v>
      </c>
      <c r="N4" s="6">
        <f t="shared" si="1"/>
        <v>0.52430555555555558</v>
      </c>
      <c r="O4" s="6">
        <f t="shared" ref="O4:AE4" si="2">O3+TIME(0,15,0)</f>
        <v>0.55208333333333326</v>
      </c>
      <c r="P4" s="6">
        <f t="shared" si="2"/>
        <v>0.57986111111111105</v>
      </c>
      <c r="Q4" s="6">
        <f t="shared" si="2"/>
        <v>0.60763888888888884</v>
      </c>
      <c r="R4" s="6">
        <f t="shared" si="2"/>
        <v>0.63541666666666663</v>
      </c>
      <c r="S4" s="6">
        <f t="shared" si="2"/>
        <v>0.66319444444444442</v>
      </c>
      <c r="T4" s="6">
        <f t="shared" si="2"/>
        <v>0.6909722222222221</v>
      </c>
      <c r="U4" s="6">
        <f t="shared" si="2"/>
        <v>0.71875</v>
      </c>
      <c r="V4" s="6">
        <f t="shared" si="2"/>
        <v>0.74652777777777779</v>
      </c>
      <c r="W4" s="6">
        <f t="shared" si="2"/>
        <v>0.77430555555555547</v>
      </c>
      <c r="X4" s="6">
        <f t="shared" si="2"/>
        <v>0.80208333333333326</v>
      </c>
      <c r="Y4" s="6">
        <f t="shared" si="2"/>
        <v>0.82986111111111116</v>
      </c>
      <c r="Z4" s="6">
        <f t="shared" si="2"/>
        <v>0.87152777777777779</v>
      </c>
      <c r="AA4" s="6">
        <f t="shared" si="2"/>
        <v>0.91319444444444442</v>
      </c>
      <c r="AB4" s="6">
        <f t="shared" si="2"/>
        <v>0.95486111111111116</v>
      </c>
      <c r="AC4" s="6">
        <f t="shared" si="2"/>
        <v>0.99652777777777779</v>
      </c>
      <c r="AD4" s="6">
        <f t="shared" si="2"/>
        <v>3.8194444444444441E-2</v>
      </c>
      <c r="AE4" s="6">
        <f t="shared" si="2"/>
        <v>7.9861111111111105E-2</v>
      </c>
    </row>
    <row r="5" spans="1:31" ht="19.95" customHeight="1" x14ac:dyDescent="0.25">
      <c r="A5" s="21" t="s">
        <v>7</v>
      </c>
      <c r="B5" s="7">
        <f>B4+TIME(0,5,0)</f>
        <v>0.16666666666666663</v>
      </c>
      <c r="C5" s="7">
        <f t="shared" ref="C5:H5" si="3">C4+TIME(0,5,0)</f>
        <v>0.20833333333333331</v>
      </c>
      <c r="D5" s="7">
        <f t="shared" si="3"/>
        <v>0.25</v>
      </c>
      <c r="E5" s="7">
        <f t="shared" si="3"/>
        <v>0.27083333333333337</v>
      </c>
      <c r="F5" s="7">
        <f t="shared" si="3"/>
        <v>0.30555555555555558</v>
      </c>
      <c r="G5" s="7">
        <f t="shared" si="3"/>
        <v>0.33333333333333337</v>
      </c>
      <c r="H5" s="7">
        <f t="shared" si="3"/>
        <v>0.36111111111111116</v>
      </c>
      <c r="I5" s="7">
        <f t="shared" ref="I5:N5" si="4">I4+TIME(0,5,0)</f>
        <v>0.3888888888888889</v>
      </c>
      <c r="J5" s="7">
        <f t="shared" si="4"/>
        <v>0.41666666666666663</v>
      </c>
      <c r="K5" s="7">
        <f t="shared" si="4"/>
        <v>0.44444444444444448</v>
      </c>
      <c r="L5" s="7">
        <f t="shared" si="4"/>
        <v>0.47222222222222221</v>
      </c>
      <c r="M5" s="7">
        <f t="shared" si="4"/>
        <v>0.5</v>
      </c>
      <c r="N5" s="7">
        <f t="shared" si="4"/>
        <v>0.52777777777777779</v>
      </c>
      <c r="O5" s="7">
        <f t="shared" ref="O5:AE5" si="5">O4+TIME(0,5,0)</f>
        <v>0.55555555555555547</v>
      </c>
      <c r="P5" s="7">
        <f t="shared" si="5"/>
        <v>0.58333333333333326</v>
      </c>
      <c r="Q5" s="7">
        <f t="shared" si="5"/>
        <v>0.61111111111111105</v>
      </c>
      <c r="R5" s="7">
        <f t="shared" si="5"/>
        <v>0.63888888888888884</v>
      </c>
      <c r="S5" s="7">
        <f t="shared" si="5"/>
        <v>0.66666666666666663</v>
      </c>
      <c r="T5" s="7">
        <f t="shared" si="5"/>
        <v>0.69444444444444431</v>
      </c>
      <c r="U5" s="7">
        <f t="shared" si="5"/>
        <v>0.72222222222222221</v>
      </c>
      <c r="V5" s="7">
        <f t="shared" si="5"/>
        <v>0.75</v>
      </c>
      <c r="W5" s="7">
        <f t="shared" si="5"/>
        <v>0.77777777777777768</v>
      </c>
      <c r="X5" s="7">
        <f t="shared" si="5"/>
        <v>0.80555555555555547</v>
      </c>
      <c r="Y5" s="7">
        <f t="shared" si="5"/>
        <v>0.83333333333333337</v>
      </c>
      <c r="Z5" s="7">
        <f t="shared" si="5"/>
        <v>0.875</v>
      </c>
      <c r="AA5" s="7">
        <f t="shared" si="5"/>
        <v>0.91666666666666663</v>
      </c>
      <c r="AB5" s="7">
        <f t="shared" si="5"/>
        <v>0.95833333333333337</v>
      </c>
      <c r="AC5" s="7">
        <f t="shared" si="5"/>
        <v>1</v>
      </c>
      <c r="AD5" s="7">
        <f t="shared" si="5"/>
        <v>4.1666666666666664E-2</v>
      </c>
      <c r="AE5" s="7">
        <f t="shared" si="5"/>
        <v>8.3333333333333329E-2</v>
      </c>
    </row>
    <row r="6" spans="1:31" ht="19.95" hidden="1" customHeight="1" x14ac:dyDescent="0.25">
      <c r="A6" s="22"/>
      <c r="B6" s="8">
        <f>MOD(B5-B3,1)</f>
        <v>1.3888888888888867E-2</v>
      </c>
      <c r="C6" s="8">
        <f>MOD(C5-C3,1)</f>
        <v>1.3888888888888867E-2</v>
      </c>
      <c r="D6" s="8">
        <f t="shared" ref="D6:R6" si="6">MOD(D5-D3,1)</f>
        <v>1.3888888888888867E-2</v>
      </c>
      <c r="E6" s="8">
        <f t="shared" si="6"/>
        <v>1.3888888888888895E-2</v>
      </c>
      <c r="F6" s="8">
        <f t="shared" si="6"/>
        <v>1.3888888888888895E-2</v>
      </c>
      <c r="G6" s="8">
        <f t="shared" si="6"/>
        <v>1.3888888888888895E-2</v>
      </c>
      <c r="H6" s="8">
        <f t="shared" si="6"/>
        <v>1.3888888888888895E-2</v>
      </c>
      <c r="I6" s="8">
        <f t="shared" si="6"/>
        <v>1.3888888888888895E-2</v>
      </c>
      <c r="J6" s="8">
        <f t="shared" si="6"/>
        <v>1.3888888888888895E-2</v>
      </c>
      <c r="K6" s="8">
        <f t="shared" si="6"/>
        <v>1.3888888888888895E-2</v>
      </c>
      <c r="L6" s="8">
        <f t="shared" si="6"/>
        <v>1.3888888888888895E-2</v>
      </c>
      <c r="M6" s="8">
        <f t="shared" si="6"/>
        <v>1.3888888888888895E-2</v>
      </c>
      <c r="N6" s="8">
        <f t="shared" si="6"/>
        <v>1.388888888888884E-2</v>
      </c>
      <c r="O6" s="8">
        <f t="shared" si="6"/>
        <v>1.388888888888884E-2</v>
      </c>
      <c r="P6" s="8">
        <f t="shared" si="6"/>
        <v>1.388888888888884E-2</v>
      </c>
      <c r="Q6" s="8">
        <f t="shared" si="6"/>
        <v>1.388888888888884E-2</v>
      </c>
      <c r="R6" s="8">
        <f t="shared" si="6"/>
        <v>1.388888888888884E-2</v>
      </c>
      <c r="S6" s="8">
        <f t="shared" ref="S6:AE6" si="7">MOD(S5-S3,1)</f>
        <v>1.388888888888884E-2</v>
      </c>
      <c r="T6" s="8">
        <f t="shared" si="7"/>
        <v>1.388888888888884E-2</v>
      </c>
      <c r="U6" s="8">
        <f t="shared" si="7"/>
        <v>1.388888888888884E-2</v>
      </c>
      <c r="V6" s="8">
        <f t="shared" si="7"/>
        <v>1.388888888888884E-2</v>
      </c>
      <c r="W6" s="8">
        <f t="shared" si="7"/>
        <v>1.388888888888884E-2</v>
      </c>
      <c r="X6" s="8">
        <f t="shared" si="7"/>
        <v>1.388888888888884E-2</v>
      </c>
      <c r="Y6" s="8">
        <f t="shared" si="7"/>
        <v>1.388888888888884E-2</v>
      </c>
      <c r="Z6" s="8">
        <f t="shared" si="7"/>
        <v>1.388888888888884E-2</v>
      </c>
      <c r="AA6" s="8">
        <f t="shared" si="7"/>
        <v>1.388888888888884E-2</v>
      </c>
      <c r="AB6" s="8">
        <f t="shared" si="7"/>
        <v>1.388888888888884E-2</v>
      </c>
      <c r="AC6" s="8">
        <f t="shared" si="7"/>
        <v>1.388888888888884E-2</v>
      </c>
      <c r="AD6" s="8">
        <f t="shared" si="7"/>
        <v>1.3888888888888888E-2</v>
      </c>
      <c r="AE6" s="8">
        <f t="shared" si="7"/>
        <v>1.3888888888888895E-2</v>
      </c>
    </row>
    <row r="7" spans="1:31" ht="19.95" hidden="1" customHeight="1" x14ac:dyDescent="0.25">
      <c r="A7" s="23" t="s">
        <v>47</v>
      </c>
      <c r="B7" s="3"/>
      <c r="C7" s="8">
        <f>MOD(C5-B5,1)</f>
        <v>4.1666666666666685E-2</v>
      </c>
      <c r="D7" s="8">
        <f t="shared" ref="D7:AE7" si="8">MOD(D5-C5,1)</f>
        <v>4.1666666666666685E-2</v>
      </c>
      <c r="E7" s="8">
        <f t="shared" si="8"/>
        <v>2.083333333333337E-2</v>
      </c>
      <c r="F7" s="8">
        <f t="shared" si="8"/>
        <v>3.472222222222221E-2</v>
      </c>
      <c r="G7" s="8">
        <f t="shared" si="8"/>
        <v>2.777777777777779E-2</v>
      </c>
      <c r="H7" s="8">
        <f t="shared" si="8"/>
        <v>2.777777777777779E-2</v>
      </c>
      <c r="I7" s="8">
        <f t="shared" si="8"/>
        <v>2.7777777777777735E-2</v>
      </c>
      <c r="J7" s="8">
        <f t="shared" si="8"/>
        <v>2.7777777777777735E-2</v>
      </c>
      <c r="K7" s="8">
        <f t="shared" si="8"/>
        <v>2.7777777777777846E-2</v>
      </c>
      <c r="L7" s="8">
        <f t="shared" si="8"/>
        <v>2.7777777777777735E-2</v>
      </c>
      <c r="M7" s="8">
        <f t="shared" si="8"/>
        <v>2.777777777777779E-2</v>
      </c>
      <c r="N7" s="8">
        <f t="shared" si="8"/>
        <v>2.777777777777779E-2</v>
      </c>
      <c r="O7" s="8">
        <f t="shared" si="8"/>
        <v>2.7777777777777679E-2</v>
      </c>
      <c r="P7" s="8">
        <f t="shared" si="8"/>
        <v>2.777777777777779E-2</v>
      </c>
      <c r="Q7" s="8">
        <f t="shared" si="8"/>
        <v>2.777777777777779E-2</v>
      </c>
      <c r="R7" s="8">
        <f t="shared" si="8"/>
        <v>2.777777777777779E-2</v>
      </c>
      <c r="S7" s="8">
        <f t="shared" si="8"/>
        <v>2.777777777777779E-2</v>
      </c>
      <c r="T7" s="8">
        <f t="shared" si="8"/>
        <v>2.7777777777777679E-2</v>
      </c>
      <c r="U7" s="8">
        <f t="shared" si="8"/>
        <v>2.7777777777777901E-2</v>
      </c>
      <c r="V7" s="8">
        <f t="shared" si="8"/>
        <v>2.777777777777779E-2</v>
      </c>
      <c r="W7" s="8">
        <f t="shared" si="8"/>
        <v>2.7777777777777679E-2</v>
      </c>
      <c r="X7" s="8">
        <f t="shared" si="8"/>
        <v>2.777777777777779E-2</v>
      </c>
      <c r="Y7" s="8">
        <f t="shared" si="8"/>
        <v>2.7777777777777901E-2</v>
      </c>
      <c r="Z7" s="8">
        <f t="shared" si="8"/>
        <v>4.166666666666663E-2</v>
      </c>
      <c r="AA7" s="8">
        <f t="shared" si="8"/>
        <v>4.166666666666663E-2</v>
      </c>
      <c r="AB7" s="8">
        <f t="shared" si="8"/>
        <v>4.1666666666666741E-2</v>
      </c>
      <c r="AC7" s="8">
        <f t="shared" si="8"/>
        <v>4.166666666666663E-2</v>
      </c>
      <c r="AD7" s="8">
        <f t="shared" si="8"/>
        <v>4.166666666666663E-2</v>
      </c>
      <c r="AE7" s="8">
        <f t="shared" si="8"/>
        <v>4.1666666666666664E-2</v>
      </c>
    </row>
    <row r="8" spans="1:31" ht="19.95" customHeight="1" x14ac:dyDescent="0.25">
      <c r="A8" s="23"/>
      <c r="B8" s="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9.95" customHeight="1" x14ac:dyDescent="0.25">
      <c r="A9" s="23"/>
      <c r="B9" s="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9.95" customHeight="1" x14ac:dyDescent="0.25">
      <c r="A10" s="157" t="s">
        <v>39</v>
      </c>
      <c r="B10" s="157"/>
      <c r="C10" s="62" t="s">
        <v>72</v>
      </c>
      <c r="D10" s="62"/>
      <c r="E10" s="3"/>
      <c r="F10" s="3"/>
      <c r="G10" s="62" t="s">
        <v>73</v>
      </c>
      <c r="H10" s="62"/>
      <c r="I10" s="62"/>
      <c r="J10" s="3"/>
      <c r="K10" s="3"/>
      <c r="L10" s="3"/>
      <c r="M10" s="3"/>
      <c r="N10" s="3"/>
      <c r="O10" s="3"/>
      <c r="P10" s="3"/>
      <c r="Q10" s="3"/>
      <c r="R10" s="3"/>
      <c r="S10" s="8"/>
      <c r="T10" s="8"/>
      <c r="U10" s="8"/>
      <c r="V10" s="8"/>
      <c r="W10" s="8"/>
      <c r="X10" s="8"/>
      <c r="Y10" s="58" t="s">
        <v>74</v>
      </c>
      <c r="Z10" s="59"/>
      <c r="AA10" s="8"/>
      <c r="AB10" s="8"/>
      <c r="AC10" s="8"/>
      <c r="AD10" s="8"/>
      <c r="AE10" s="8"/>
    </row>
    <row r="11" spans="1:31" ht="19.95" customHeight="1" x14ac:dyDescent="0.25">
      <c r="A11" s="19" t="s">
        <v>7</v>
      </c>
      <c r="B11" s="102">
        <v>0.19444444444444445</v>
      </c>
      <c r="C11" s="102">
        <v>0.23611111111111113</v>
      </c>
      <c r="D11" s="102">
        <v>0.27777777777777779</v>
      </c>
      <c r="E11" s="102">
        <v>0.31944444444444448</v>
      </c>
      <c r="F11" s="102">
        <v>0.34722222222222227</v>
      </c>
      <c r="G11" s="102">
        <v>0.375</v>
      </c>
      <c r="H11" s="102">
        <v>0.40277777777777773</v>
      </c>
      <c r="I11" s="102">
        <v>0.43055555555555558</v>
      </c>
      <c r="J11" s="102">
        <v>0.45833333333333331</v>
      </c>
      <c r="K11" s="102">
        <v>0.4861111111111111</v>
      </c>
      <c r="L11" s="102">
        <v>0.51388888888888895</v>
      </c>
      <c r="M11" s="102">
        <v>0.54166666666666663</v>
      </c>
      <c r="N11" s="102">
        <v>0.56944444444444442</v>
      </c>
      <c r="O11" s="102">
        <v>0.59722222222222221</v>
      </c>
      <c r="P11" s="102">
        <v>0.625</v>
      </c>
      <c r="Q11" s="102">
        <v>0.65277777777777779</v>
      </c>
      <c r="R11" s="102">
        <v>0.68055555555555547</v>
      </c>
      <c r="S11" s="102">
        <v>0.70833333333333337</v>
      </c>
      <c r="T11" s="102">
        <v>0.73611111111111116</v>
      </c>
      <c r="U11" s="102">
        <v>0.76388888888888884</v>
      </c>
      <c r="V11" s="102">
        <v>0.79166666666666663</v>
      </c>
      <c r="W11" s="102">
        <v>0.81944444444444453</v>
      </c>
      <c r="X11" s="102">
        <v>0.86111111111111116</v>
      </c>
      <c r="Y11" s="102">
        <v>0.90277777777777779</v>
      </c>
      <c r="Z11" s="102">
        <v>0.94444444444444453</v>
      </c>
      <c r="AA11" s="102">
        <v>0.98611111111111116</v>
      </c>
      <c r="AB11" s="102">
        <v>2.7777777777777776E-2</v>
      </c>
      <c r="AC11" s="102">
        <v>6.9444444444444434E-2</v>
      </c>
      <c r="AD11" s="102">
        <v>0.1111111111111111</v>
      </c>
      <c r="AE11" s="8"/>
    </row>
    <row r="12" spans="1:31" ht="19.95" customHeight="1" x14ac:dyDescent="0.25">
      <c r="A12" s="20" t="s">
        <v>0</v>
      </c>
      <c r="B12" s="100">
        <v>0.19791666666666666</v>
      </c>
      <c r="C12" s="100">
        <v>0.23958333333333334</v>
      </c>
      <c r="D12" s="100">
        <v>0.28125</v>
      </c>
      <c r="E12" s="100">
        <v>0.32291666666666669</v>
      </c>
      <c r="F12" s="100">
        <v>0.35069444444444448</v>
      </c>
      <c r="G12" s="100">
        <v>0.37847222222222221</v>
      </c>
      <c r="H12" s="100">
        <v>0.40624999999999994</v>
      </c>
      <c r="I12" s="100">
        <v>0.43402777777777779</v>
      </c>
      <c r="J12" s="100">
        <v>0.46180555555555552</v>
      </c>
      <c r="K12" s="100">
        <v>0.48958333333333331</v>
      </c>
      <c r="L12" s="100">
        <v>0.51736111111111116</v>
      </c>
      <c r="M12" s="100">
        <v>0.54513888888888884</v>
      </c>
      <c r="N12" s="100">
        <v>0.57291666666666663</v>
      </c>
      <c r="O12" s="100">
        <v>0.60069444444444442</v>
      </c>
      <c r="P12" s="100">
        <v>0.62847222222222221</v>
      </c>
      <c r="Q12" s="100">
        <v>0.65625</v>
      </c>
      <c r="R12" s="100">
        <v>0.68402777777777768</v>
      </c>
      <c r="S12" s="100">
        <v>0.71180555555555558</v>
      </c>
      <c r="T12" s="100">
        <v>0.73958333333333337</v>
      </c>
      <c r="U12" s="100">
        <v>0.76736111111111105</v>
      </c>
      <c r="V12" s="100">
        <v>0.79513888888888884</v>
      </c>
      <c r="W12" s="100">
        <v>0.82291666666666674</v>
      </c>
      <c r="X12" s="100">
        <v>0.86458333333333337</v>
      </c>
      <c r="Y12" s="100">
        <v>0.90625</v>
      </c>
      <c r="Z12" s="100">
        <v>0.94791666666666663</v>
      </c>
      <c r="AA12" s="100">
        <v>0.98958333333333337</v>
      </c>
      <c r="AB12" s="100">
        <v>3.125E-2</v>
      </c>
      <c r="AC12" s="100">
        <v>7.2916666666666657E-2</v>
      </c>
      <c r="AD12" s="100">
        <v>0.11458333333333333</v>
      </c>
      <c r="AE12" s="8"/>
    </row>
    <row r="13" spans="1:31" ht="19.95" customHeight="1" x14ac:dyDescent="0.25">
      <c r="A13" s="21" t="s">
        <v>12</v>
      </c>
      <c r="B13" s="101">
        <v>0.20833333333333331</v>
      </c>
      <c r="C13" s="101">
        <v>0.25</v>
      </c>
      <c r="D13" s="101">
        <v>0.29166666666666669</v>
      </c>
      <c r="E13" s="101">
        <v>0.33333333333333337</v>
      </c>
      <c r="F13" s="101">
        <v>0.36111111111111116</v>
      </c>
      <c r="G13" s="101">
        <v>0.3888888888888889</v>
      </c>
      <c r="H13" s="101">
        <v>0.41666666666666663</v>
      </c>
      <c r="I13" s="101">
        <v>0.44444444444444448</v>
      </c>
      <c r="J13" s="101">
        <v>0.47222222222222221</v>
      </c>
      <c r="K13" s="101">
        <v>0.5</v>
      </c>
      <c r="L13" s="101">
        <v>0.52777777777777779</v>
      </c>
      <c r="M13" s="101">
        <v>0.55555555555555547</v>
      </c>
      <c r="N13" s="101">
        <v>0.58333333333333326</v>
      </c>
      <c r="O13" s="101">
        <v>0.61111111111111105</v>
      </c>
      <c r="P13" s="101">
        <v>0.63888888888888884</v>
      </c>
      <c r="Q13" s="101">
        <v>0.66666666666666663</v>
      </c>
      <c r="R13" s="101">
        <v>0.69444444444444431</v>
      </c>
      <c r="S13" s="101">
        <v>0.72222222222222221</v>
      </c>
      <c r="T13" s="101">
        <v>0.75</v>
      </c>
      <c r="U13" s="101">
        <v>0.77777777777777768</v>
      </c>
      <c r="V13" s="101">
        <v>0.80555555555555547</v>
      </c>
      <c r="W13" s="101">
        <v>0.83333333333333337</v>
      </c>
      <c r="X13" s="101">
        <v>0.875</v>
      </c>
      <c r="Y13" s="101">
        <v>0.91666666666666663</v>
      </c>
      <c r="Z13" s="101">
        <v>0.95833333333333337</v>
      </c>
      <c r="AA13" s="101">
        <v>0</v>
      </c>
      <c r="AB13" s="101">
        <v>4.1666666666666664E-2</v>
      </c>
      <c r="AC13" s="101">
        <v>8.3333333333333329E-2</v>
      </c>
      <c r="AD13" s="101">
        <v>0.125</v>
      </c>
      <c r="AE13" s="8"/>
    </row>
    <row r="14" spans="1:31" ht="19.95" hidden="1" customHeight="1" x14ac:dyDescent="0.25">
      <c r="A14" s="22"/>
      <c r="B14" s="8">
        <f t="shared" ref="B14:R14" si="9">MOD(B13-B11,1)</f>
        <v>1.3888888888888867E-2</v>
      </c>
      <c r="C14" s="8">
        <f t="shared" si="9"/>
        <v>1.3888888888888867E-2</v>
      </c>
      <c r="D14" s="8">
        <f t="shared" si="9"/>
        <v>1.3888888888888895E-2</v>
      </c>
      <c r="E14" s="8">
        <f t="shared" si="9"/>
        <v>1.3888888888888895E-2</v>
      </c>
      <c r="F14" s="8">
        <f t="shared" si="9"/>
        <v>1.3888888888888895E-2</v>
      </c>
      <c r="G14" s="8">
        <f t="shared" si="9"/>
        <v>1.3888888888888895E-2</v>
      </c>
      <c r="H14" s="8">
        <f t="shared" si="9"/>
        <v>1.3888888888888895E-2</v>
      </c>
      <c r="I14" s="8">
        <f t="shared" si="9"/>
        <v>1.3888888888888895E-2</v>
      </c>
      <c r="J14" s="8">
        <f t="shared" si="9"/>
        <v>1.3888888888888895E-2</v>
      </c>
      <c r="K14" s="8">
        <f t="shared" si="9"/>
        <v>1.3888888888888895E-2</v>
      </c>
      <c r="L14" s="8">
        <f t="shared" si="9"/>
        <v>1.388888888888884E-2</v>
      </c>
      <c r="M14" s="8">
        <f t="shared" si="9"/>
        <v>1.388888888888884E-2</v>
      </c>
      <c r="N14" s="8">
        <f t="shared" si="9"/>
        <v>1.388888888888884E-2</v>
      </c>
      <c r="O14" s="8">
        <f t="shared" si="9"/>
        <v>1.388888888888884E-2</v>
      </c>
      <c r="P14" s="8">
        <f t="shared" si="9"/>
        <v>1.388888888888884E-2</v>
      </c>
      <c r="Q14" s="8">
        <f t="shared" si="9"/>
        <v>1.388888888888884E-2</v>
      </c>
      <c r="R14" s="8">
        <f t="shared" si="9"/>
        <v>1.388888888888884E-2</v>
      </c>
      <c r="S14" s="8">
        <f t="shared" ref="S14:AD14" si="10">MOD(S13-S11,1)</f>
        <v>1.388888888888884E-2</v>
      </c>
      <c r="T14" s="8">
        <f t="shared" si="10"/>
        <v>1.388888888888884E-2</v>
      </c>
      <c r="U14" s="8">
        <f t="shared" si="10"/>
        <v>1.388888888888884E-2</v>
      </c>
      <c r="V14" s="8">
        <f t="shared" si="10"/>
        <v>1.388888888888884E-2</v>
      </c>
      <c r="W14" s="8">
        <f t="shared" si="10"/>
        <v>1.388888888888884E-2</v>
      </c>
      <c r="X14" s="8">
        <f t="shared" si="10"/>
        <v>1.388888888888884E-2</v>
      </c>
      <c r="Y14" s="8">
        <f t="shared" si="10"/>
        <v>1.388888888888884E-2</v>
      </c>
      <c r="Z14" s="8">
        <f t="shared" si="10"/>
        <v>1.388888888888884E-2</v>
      </c>
      <c r="AA14" s="8">
        <f t="shared" si="10"/>
        <v>1.388888888888884E-2</v>
      </c>
      <c r="AB14" s="8">
        <f t="shared" si="10"/>
        <v>1.3888888888888888E-2</v>
      </c>
      <c r="AC14" s="8">
        <f t="shared" si="10"/>
        <v>1.3888888888888895E-2</v>
      </c>
      <c r="AD14" s="8">
        <f t="shared" si="10"/>
        <v>1.3888888888888895E-2</v>
      </c>
      <c r="AE14" s="8"/>
    </row>
    <row r="15" spans="1:31" ht="19.95" hidden="1" customHeight="1" x14ac:dyDescent="0.25">
      <c r="A15" s="23" t="s">
        <v>47</v>
      </c>
      <c r="B15" s="8"/>
      <c r="C15" s="8">
        <f>MOD(C13-B13,1)</f>
        <v>4.1666666666666685E-2</v>
      </c>
      <c r="D15" s="8">
        <f t="shared" ref="D15" si="11">MOD(D13-C13,1)</f>
        <v>4.1666666666666685E-2</v>
      </c>
      <c r="E15" s="8">
        <f t="shared" ref="E15" si="12">MOD(E13-D13,1)</f>
        <v>4.1666666666666685E-2</v>
      </c>
      <c r="F15" s="8">
        <f t="shared" ref="F15" si="13">MOD(F13-E13,1)</f>
        <v>2.777777777777779E-2</v>
      </c>
      <c r="G15" s="8">
        <f t="shared" ref="G15" si="14">MOD(G13-F13,1)</f>
        <v>2.7777777777777735E-2</v>
      </c>
      <c r="H15" s="8">
        <f t="shared" ref="H15" si="15">MOD(H13-G13,1)</f>
        <v>2.7777777777777735E-2</v>
      </c>
      <c r="I15" s="8">
        <f>MOD(I13-H13,1)</f>
        <v>2.7777777777777846E-2</v>
      </c>
      <c r="J15" s="8">
        <f t="shared" ref="J15" si="16">MOD(J13-I13,1)</f>
        <v>2.7777777777777735E-2</v>
      </c>
      <c r="K15" s="8">
        <f t="shared" ref="K15" si="17">MOD(K13-J13,1)</f>
        <v>2.777777777777779E-2</v>
      </c>
      <c r="L15" s="8">
        <f t="shared" ref="L15" si="18">MOD(L13-K13,1)</f>
        <v>2.777777777777779E-2</v>
      </c>
      <c r="M15" s="8">
        <f t="shared" ref="M15" si="19">MOD(M13-L13,1)</f>
        <v>2.7777777777777679E-2</v>
      </c>
      <c r="N15" s="8">
        <f t="shared" ref="N15" si="20">MOD(N13-M13,1)</f>
        <v>2.777777777777779E-2</v>
      </c>
      <c r="O15" s="8">
        <f t="shared" ref="O15" si="21">MOD(O13-N13,1)</f>
        <v>2.777777777777779E-2</v>
      </c>
      <c r="P15" s="8">
        <f t="shared" ref="P15" si="22">MOD(P13-O13,1)</f>
        <v>2.777777777777779E-2</v>
      </c>
      <c r="Q15" s="8">
        <f t="shared" ref="Q15" si="23">MOD(Q13-P13,1)</f>
        <v>2.777777777777779E-2</v>
      </c>
      <c r="R15" s="8">
        <f t="shared" ref="R15" si="24">MOD(R13-Q13,1)</f>
        <v>2.7777777777777679E-2</v>
      </c>
      <c r="S15" s="8">
        <f t="shared" ref="S15" si="25">MOD(S13-R13,1)</f>
        <v>2.7777777777777901E-2</v>
      </c>
      <c r="T15" s="8">
        <f t="shared" ref="T15" si="26">MOD(T13-S13,1)</f>
        <v>2.777777777777779E-2</v>
      </c>
      <c r="U15" s="8">
        <f t="shared" ref="U15" si="27">MOD(U13-T13,1)</f>
        <v>2.7777777777777679E-2</v>
      </c>
      <c r="V15" s="8">
        <f t="shared" ref="V15" si="28">MOD(V13-U13,1)</f>
        <v>2.777777777777779E-2</v>
      </c>
      <c r="W15" s="8">
        <f t="shared" ref="W15" si="29">MOD(W13-V13,1)</f>
        <v>2.7777777777777901E-2</v>
      </c>
      <c r="X15" s="8">
        <f t="shared" ref="X15" si="30">MOD(X13-W13,1)</f>
        <v>4.166666666666663E-2</v>
      </c>
      <c r="Y15" s="8">
        <f t="shared" ref="Y15" si="31">MOD(Y13-X13,1)</f>
        <v>4.166666666666663E-2</v>
      </c>
      <c r="Z15" s="8">
        <f t="shared" ref="Z15" si="32">MOD(Z13-Y13,1)</f>
        <v>4.1666666666666741E-2</v>
      </c>
      <c r="AA15" s="8">
        <f t="shared" ref="AA15" si="33">MOD(AA13-Z13,1)</f>
        <v>4.166666666666663E-2</v>
      </c>
      <c r="AB15" s="8">
        <f t="shared" ref="AB15" si="34">MOD(AB13-AA13,1)</f>
        <v>4.1666666666666664E-2</v>
      </c>
      <c r="AC15" s="8">
        <f t="shared" ref="AC15" si="35">MOD(AC13-AB13,1)</f>
        <v>4.1666666666666664E-2</v>
      </c>
      <c r="AD15" s="8">
        <f t="shared" ref="AD15" si="36">MOD(AD13-AC13,1)</f>
        <v>4.1666666666666671E-2</v>
      </c>
      <c r="AE15" s="8"/>
    </row>
    <row r="16" spans="1:31" ht="19.95" customHeight="1" x14ac:dyDescent="0.25">
      <c r="AE16" s="8"/>
    </row>
    <row r="17" spans="31:31" x14ac:dyDescent="0.25">
      <c r="AE17" s="8"/>
    </row>
  </sheetData>
  <mergeCells count="1">
    <mergeCell ref="A10:B10"/>
  </mergeCells>
  <phoneticPr fontId="0" type="noConversion"/>
  <pageMargins left="0.31496062992125984" right="0.19685039370078741" top="0.23622047244094491" bottom="0.35433070866141736" header="0.15748031496062992" footer="0.15748031496062992"/>
  <pageSetup paperSize="9" scale="96" fitToHeight="0" orientation="landscape" r:id="rId1"/>
  <headerFooter alignWithMargins="0">
    <oddHeader>&amp;RSAT 8, SUN 9 AND MON 10 JUNE 2019</oddHeader>
    <oddFooter>&amp;L&amp;K01+029Trackwork Transport | Sydney Trains&amp;C&amp;K01+029File - &amp;A; &amp;F
*(u) Pick up Only | ^(d) Set Down Only&amp;R&amp;K01+029Page &amp;P of &amp;N</oddFooter>
  </headerFooter>
  <colBreaks count="1" manualBreakCount="1">
    <brk id="15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view="pageBreakPreview" zoomScaleNormal="85" zoomScaleSheetLayoutView="100" workbookViewId="0">
      <selection activeCell="AB14" sqref="AB14"/>
    </sheetView>
  </sheetViews>
  <sheetFormatPr defaultRowHeight="13.2" x14ac:dyDescent="0.25"/>
  <cols>
    <col min="1" max="1" width="24.6640625" style="4" customWidth="1"/>
    <col min="2" max="68" width="9" customWidth="1"/>
  </cols>
  <sheetData>
    <row r="1" spans="1:25" ht="26.25" customHeight="1" x14ac:dyDescent="0.25">
      <c r="A1" s="45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5" ht="30" customHeight="1" x14ac:dyDescent="0.25">
      <c r="A2" s="5" t="s">
        <v>46</v>
      </c>
      <c r="B2" s="62" t="s">
        <v>68</v>
      </c>
      <c r="C2" s="62"/>
      <c r="D2" s="62"/>
      <c r="E2" s="3"/>
      <c r="F2" s="64" t="s">
        <v>69</v>
      </c>
      <c r="G2" s="65"/>
      <c r="H2" s="65"/>
      <c r="I2" s="65"/>
      <c r="J2" s="64"/>
      <c r="K2" s="64"/>
      <c r="L2" s="64"/>
      <c r="M2" s="64"/>
      <c r="N2" s="3"/>
    </row>
    <row r="3" spans="1:25" s="13" customFormat="1" ht="15" customHeight="1" x14ac:dyDescent="0.25">
      <c r="A3" s="16" t="s">
        <v>51</v>
      </c>
      <c r="B3" s="17"/>
      <c r="C3" s="17"/>
      <c r="D3" s="17"/>
      <c r="E3" s="17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" customHeight="1" x14ac:dyDescent="0.25">
      <c r="A4" s="29" t="s">
        <v>3</v>
      </c>
      <c r="B4" s="50">
        <v>9.7222222222222224E-2</v>
      </c>
      <c r="C4" s="50">
        <v>0.1388888888888889</v>
      </c>
      <c r="D4" s="50">
        <v>0.18055555555555555</v>
      </c>
      <c r="E4" s="63">
        <v>0.21527777777777779</v>
      </c>
      <c r="F4" s="9">
        <v>0.25694444444444448</v>
      </c>
      <c r="G4" s="9">
        <v>0.2986111111111111</v>
      </c>
      <c r="H4" s="9">
        <v>0.34027777777777773</v>
      </c>
      <c r="I4" s="9">
        <v>0.38194444444444442</v>
      </c>
      <c r="J4" s="9">
        <v>0.4236111111111111</v>
      </c>
      <c r="K4" s="9">
        <v>0.46527777777777773</v>
      </c>
      <c r="L4" s="9">
        <v>0.50694444444444442</v>
      </c>
      <c r="M4" s="9">
        <v>0.54861111111111105</v>
      </c>
      <c r="N4" s="9">
        <v>0.59027777777777779</v>
      </c>
      <c r="O4" s="9">
        <v>0.63194444444444442</v>
      </c>
      <c r="P4" s="9">
        <v>0.67361111111111116</v>
      </c>
      <c r="Q4" s="9">
        <v>0.71527777777777779</v>
      </c>
      <c r="R4" s="9">
        <v>0.75694444444444453</v>
      </c>
      <c r="S4" s="9">
        <v>0.79861111111111116</v>
      </c>
      <c r="T4" s="9">
        <v>0.84027777777777779</v>
      </c>
      <c r="U4" s="9">
        <v>0.88194444444444453</v>
      </c>
      <c r="V4" s="9">
        <v>0.92361111111111116</v>
      </c>
      <c r="W4" s="9">
        <v>0.96527777777777779</v>
      </c>
      <c r="X4" s="9">
        <v>6.9444444444444441E-3</v>
      </c>
      <c r="Y4" s="9">
        <v>4.8611111111111112E-2</v>
      </c>
    </row>
    <row r="5" spans="1:25" ht="15" customHeight="1" x14ac:dyDescent="0.25">
      <c r="A5" s="30" t="s">
        <v>13</v>
      </c>
      <c r="B5" s="6">
        <f>MOD(B4+TIME(0,4,0),1)</f>
        <v>0.1</v>
      </c>
      <c r="C5" s="6">
        <f t="shared" ref="C5:I5" si="0">MOD(C4+TIME(0,4,0),1)</f>
        <v>0.14166666666666666</v>
      </c>
      <c r="D5" s="6">
        <f t="shared" si="0"/>
        <v>0.18333333333333332</v>
      </c>
      <c r="E5" s="6">
        <f t="shared" si="0"/>
        <v>0.21805555555555556</v>
      </c>
      <c r="F5" s="6">
        <f t="shared" si="0"/>
        <v>0.25972222222222224</v>
      </c>
      <c r="G5" s="6">
        <f t="shared" ref="G5" si="1">MOD(G4+TIME(0,4,0),1)</f>
        <v>0.30138888888888887</v>
      </c>
      <c r="H5" s="6">
        <f t="shared" ref="H5" si="2">MOD(H4+TIME(0,4,0),1)</f>
        <v>0.3430555555555555</v>
      </c>
      <c r="I5" s="6">
        <f t="shared" si="0"/>
        <v>0.38472222222222219</v>
      </c>
      <c r="J5" s="6">
        <f t="shared" ref="J5" si="3">MOD(J4+TIME(0,4,0),1)</f>
        <v>0.42638888888888887</v>
      </c>
      <c r="K5" s="6">
        <f t="shared" ref="K5:L5" si="4">MOD(K4+TIME(0,4,0),1)</f>
        <v>0.4680555555555555</v>
      </c>
      <c r="L5" s="6">
        <f t="shared" si="4"/>
        <v>0.50972222222222219</v>
      </c>
      <c r="M5" s="6">
        <f t="shared" ref="M5" si="5">MOD(M4+TIME(0,4,0),1)</f>
        <v>0.55138888888888882</v>
      </c>
      <c r="N5" s="6">
        <f t="shared" ref="N5:Y5" si="6">MOD(N4+TIME(0,4,0),1)</f>
        <v>0.59305555555555556</v>
      </c>
      <c r="O5" s="6">
        <f t="shared" si="6"/>
        <v>0.63472222222222219</v>
      </c>
      <c r="P5" s="6">
        <f t="shared" si="6"/>
        <v>0.67638888888888893</v>
      </c>
      <c r="Q5" s="6">
        <f t="shared" si="6"/>
        <v>0.71805555555555556</v>
      </c>
      <c r="R5" s="6">
        <f t="shared" si="6"/>
        <v>0.7597222222222223</v>
      </c>
      <c r="S5" s="6">
        <f t="shared" si="6"/>
        <v>0.80138888888888893</v>
      </c>
      <c r="T5" s="6">
        <f t="shared" si="6"/>
        <v>0.84305555555555556</v>
      </c>
      <c r="U5" s="6">
        <f t="shared" si="6"/>
        <v>0.8847222222222223</v>
      </c>
      <c r="V5" s="6">
        <f t="shared" si="6"/>
        <v>0.92638888888888893</v>
      </c>
      <c r="W5" s="6">
        <f t="shared" si="6"/>
        <v>0.96805555555555556</v>
      </c>
      <c r="X5" s="6">
        <f t="shared" si="6"/>
        <v>9.7222222222222224E-3</v>
      </c>
      <c r="Y5" s="6">
        <f t="shared" si="6"/>
        <v>5.1388888888888887E-2</v>
      </c>
    </row>
    <row r="6" spans="1:25" ht="15" customHeight="1" x14ac:dyDescent="0.25">
      <c r="A6" s="30" t="s">
        <v>14</v>
      </c>
      <c r="B6" s="6">
        <f>MOD(B5+TIME(0,10,0),1)</f>
        <v>0.10694444444444445</v>
      </c>
      <c r="C6" s="6">
        <f t="shared" ref="C6:I6" si="7">MOD(C5+TIME(0,10,0),1)</f>
        <v>0.14861111111111111</v>
      </c>
      <c r="D6" s="6">
        <f t="shared" si="7"/>
        <v>0.19027777777777777</v>
      </c>
      <c r="E6" s="6">
        <f t="shared" si="7"/>
        <v>0.22500000000000001</v>
      </c>
      <c r="F6" s="6">
        <f t="shared" si="7"/>
        <v>0.26666666666666666</v>
      </c>
      <c r="G6" s="6">
        <f t="shared" ref="G6" si="8">MOD(G5+TIME(0,10,0),1)</f>
        <v>0.30833333333333329</v>
      </c>
      <c r="H6" s="6">
        <f t="shared" ref="H6" si="9">MOD(H5+TIME(0,10,0),1)</f>
        <v>0.34999999999999992</v>
      </c>
      <c r="I6" s="6">
        <f t="shared" si="7"/>
        <v>0.39166666666666661</v>
      </c>
      <c r="J6" s="6">
        <f t="shared" ref="J6" si="10">MOD(J5+TIME(0,10,0),1)</f>
        <v>0.43333333333333329</v>
      </c>
      <c r="K6" s="6">
        <f t="shared" ref="K6:L6" si="11">MOD(K5+TIME(0,10,0),1)</f>
        <v>0.47499999999999992</v>
      </c>
      <c r="L6" s="6">
        <f t="shared" si="11"/>
        <v>0.51666666666666661</v>
      </c>
      <c r="M6" s="6">
        <f t="shared" ref="M6" si="12">MOD(M5+TIME(0,10,0),1)</f>
        <v>0.55833333333333324</v>
      </c>
      <c r="N6" s="6">
        <f t="shared" ref="N6:Y6" si="13">MOD(N5+TIME(0,10,0),1)</f>
        <v>0.6</v>
      </c>
      <c r="O6" s="6">
        <f t="shared" si="13"/>
        <v>0.64166666666666661</v>
      </c>
      <c r="P6" s="6">
        <f t="shared" si="13"/>
        <v>0.68333333333333335</v>
      </c>
      <c r="Q6" s="6">
        <f t="shared" si="13"/>
        <v>0.72499999999999998</v>
      </c>
      <c r="R6" s="6">
        <f t="shared" si="13"/>
        <v>0.76666666666666672</v>
      </c>
      <c r="S6" s="6">
        <f t="shared" si="13"/>
        <v>0.80833333333333335</v>
      </c>
      <c r="T6" s="6">
        <f t="shared" si="13"/>
        <v>0.85</v>
      </c>
      <c r="U6" s="6">
        <f t="shared" si="13"/>
        <v>0.89166666666666672</v>
      </c>
      <c r="V6" s="6">
        <f t="shared" si="13"/>
        <v>0.93333333333333335</v>
      </c>
      <c r="W6" s="6">
        <f t="shared" si="13"/>
        <v>0.97499999999999998</v>
      </c>
      <c r="X6" s="6">
        <f t="shared" si="13"/>
        <v>1.6666666666666666E-2</v>
      </c>
      <c r="Y6" s="6">
        <f t="shared" si="13"/>
        <v>5.8333333333333334E-2</v>
      </c>
    </row>
    <row r="7" spans="1:25" ht="15" customHeight="1" x14ac:dyDescent="0.25">
      <c r="A7" s="30" t="s">
        <v>15</v>
      </c>
      <c r="B7" s="6">
        <f>MOD(B6+TIME(0,4,0),1)</f>
        <v>0.10972222222222223</v>
      </c>
      <c r="C7" s="6">
        <f t="shared" ref="C7:I7" si="14">MOD(C6+TIME(0,4,0),1)</f>
        <v>0.15138888888888888</v>
      </c>
      <c r="D7" s="6">
        <f t="shared" si="14"/>
        <v>0.19305555555555554</v>
      </c>
      <c r="E7" s="6">
        <f t="shared" si="14"/>
        <v>0.22777777777777777</v>
      </c>
      <c r="F7" s="6">
        <f t="shared" si="14"/>
        <v>0.26944444444444443</v>
      </c>
      <c r="G7" s="6">
        <f t="shared" ref="G7" si="15">MOD(G6+TIME(0,4,0),1)</f>
        <v>0.31111111111111106</v>
      </c>
      <c r="H7" s="6">
        <f t="shared" ref="H7" si="16">MOD(H6+TIME(0,4,0),1)</f>
        <v>0.35277777777777769</v>
      </c>
      <c r="I7" s="6">
        <f t="shared" si="14"/>
        <v>0.39444444444444438</v>
      </c>
      <c r="J7" s="6">
        <f t="shared" ref="J7" si="17">MOD(J6+TIME(0,4,0),1)</f>
        <v>0.43611111111111106</v>
      </c>
      <c r="K7" s="6">
        <f t="shared" ref="K7:L7" si="18">MOD(K6+TIME(0,4,0),1)</f>
        <v>0.47777777777777769</v>
      </c>
      <c r="L7" s="6">
        <f t="shared" si="18"/>
        <v>0.51944444444444438</v>
      </c>
      <c r="M7" s="6">
        <f t="shared" ref="M7" si="19">MOD(M6+TIME(0,4,0),1)</f>
        <v>0.56111111111111101</v>
      </c>
      <c r="N7" s="6">
        <f t="shared" ref="N7:Y7" si="20">MOD(N6+TIME(0,4,0),1)</f>
        <v>0.60277777777777775</v>
      </c>
      <c r="O7" s="6">
        <f t="shared" si="20"/>
        <v>0.64444444444444438</v>
      </c>
      <c r="P7" s="6">
        <f t="shared" si="20"/>
        <v>0.68611111111111112</v>
      </c>
      <c r="Q7" s="6">
        <f t="shared" si="20"/>
        <v>0.72777777777777775</v>
      </c>
      <c r="R7" s="6">
        <f t="shared" si="20"/>
        <v>0.76944444444444449</v>
      </c>
      <c r="S7" s="6">
        <f t="shared" si="20"/>
        <v>0.81111111111111112</v>
      </c>
      <c r="T7" s="6">
        <f t="shared" si="20"/>
        <v>0.85277777777777775</v>
      </c>
      <c r="U7" s="6">
        <f t="shared" si="20"/>
        <v>0.89444444444444449</v>
      </c>
      <c r="V7" s="6">
        <f t="shared" si="20"/>
        <v>0.93611111111111112</v>
      </c>
      <c r="W7" s="6">
        <f t="shared" si="20"/>
        <v>0.97777777777777775</v>
      </c>
      <c r="X7" s="6">
        <f t="shared" si="20"/>
        <v>1.9444444444444445E-2</v>
      </c>
      <c r="Y7" s="6">
        <f t="shared" si="20"/>
        <v>6.1111111111111109E-2</v>
      </c>
    </row>
    <row r="8" spans="1:25" ht="15" customHeight="1" x14ac:dyDescent="0.25">
      <c r="A8" s="30" t="s">
        <v>16</v>
      </c>
      <c r="B8" s="6">
        <f>MOD(B7+TIME(0,3,0),1)</f>
        <v>0.11180555555555557</v>
      </c>
      <c r="C8" s="6">
        <f t="shared" ref="C8:I9" si="21">MOD(C7+TIME(0,3,0),1)</f>
        <v>0.1534722222222222</v>
      </c>
      <c r="D8" s="6">
        <f t="shared" si="21"/>
        <v>0.19513888888888886</v>
      </c>
      <c r="E8" s="6">
        <f t="shared" si="21"/>
        <v>0.2298611111111111</v>
      </c>
      <c r="F8" s="6">
        <f t="shared" si="21"/>
        <v>0.27152777777777776</v>
      </c>
      <c r="G8" s="6">
        <f t="shared" ref="G8:G9" si="22">MOD(G7+TIME(0,3,0),1)</f>
        <v>0.31319444444444439</v>
      </c>
      <c r="H8" s="6">
        <f t="shared" ref="H8:H9" si="23">MOD(H7+TIME(0,3,0),1)</f>
        <v>0.35486111111111102</v>
      </c>
      <c r="I8" s="6">
        <f t="shared" si="21"/>
        <v>0.3965277777777777</v>
      </c>
      <c r="J8" s="6">
        <f t="shared" ref="J8:J9" si="24">MOD(J7+TIME(0,3,0),1)</f>
        <v>0.43819444444444439</v>
      </c>
      <c r="K8" s="6">
        <f t="shared" ref="K8:L9" si="25">MOD(K7+TIME(0,3,0),1)</f>
        <v>0.47986111111111102</v>
      </c>
      <c r="L8" s="6">
        <f t="shared" si="25"/>
        <v>0.5215277777777777</v>
      </c>
      <c r="M8" s="6">
        <f t="shared" ref="M8:M9" si="26">MOD(M7+TIME(0,3,0),1)</f>
        <v>0.56319444444444433</v>
      </c>
      <c r="N8" s="6">
        <f t="shared" ref="N8:Y9" si="27">MOD(N7+TIME(0,3,0),1)</f>
        <v>0.60486111111111107</v>
      </c>
      <c r="O8" s="6">
        <f t="shared" si="27"/>
        <v>0.6465277777777777</v>
      </c>
      <c r="P8" s="6">
        <f t="shared" si="27"/>
        <v>0.68819444444444444</v>
      </c>
      <c r="Q8" s="6">
        <f t="shared" si="27"/>
        <v>0.72986111111111107</v>
      </c>
      <c r="R8" s="6">
        <f t="shared" si="27"/>
        <v>0.77152777777777781</v>
      </c>
      <c r="S8" s="6">
        <f t="shared" si="27"/>
        <v>0.81319444444444444</v>
      </c>
      <c r="T8" s="6">
        <f t="shared" si="27"/>
        <v>0.85486111111111107</v>
      </c>
      <c r="U8" s="6">
        <f t="shared" si="27"/>
        <v>0.89652777777777781</v>
      </c>
      <c r="V8" s="6">
        <f t="shared" si="27"/>
        <v>0.93819444444444444</v>
      </c>
      <c r="W8" s="6">
        <f t="shared" si="27"/>
        <v>0.97986111111111107</v>
      </c>
      <c r="X8" s="6">
        <f t="shared" si="27"/>
        <v>2.1527777777777778E-2</v>
      </c>
      <c r="Y8" s="6">
        <f t="shared" si="27"/>
        <v>6.3194444444444442E-2</v>
      </c>
    </row>
    <row r="9" spans="1:25" ht="15" customHeight="1" x14ac:dyDescent="0.25">
      <c r="A9" s="30" t="s">
        <v>17</v>
      </c>
      <c r="B9" s="6">
        <f>MOD(B8+TIME(0,3,0),1)</f>
        <v>0.11388888888888891</v>
      </c>
      <c r="C9" s="6">
        <f t="shared" si="21"/>
        <v>0.15555555555555553</v>
      </c>
      <c r="D9" s="6">
        <f t="shared" si="21"/>
        <v>0.19722222222222219</v>
      </c>
      <c r="E9" s="6">
        <f t="shared" si="21"/>
        <v>0.23194444444444443</v>
      </c>
      <c r="F9" s="6">
        <f t="shared" si="21"/>
        <v>0.27361111111111108</v>
      </c>
      <c r="G9" s="6">
        <f t="shared" si="22"/>
        <v>0.31527777777777771</v>
      </c>
      <c r="H9" s="6">
        <f t="shared" si="23"/>
        <v>0.35694444444444434</v>
      </c>
      <c r="I9" s="6">
        <f t="shared" si="21"/>
        <v>0.39861111111111103</v>
      </c>
      <c r="J9" s="6">
        <f t="shared" si="24"/>
        <v>0.44027777777777771</v>
      </c>
      <c r="K9" s="6">
        <f t="shared" si="25"/>
        <v>0.48194444444444434</v>
      </c>
      <c r="L9" s="6">
        <f t="shared" si="25"/>
        <v>0.52361111111111103</v>
      </c>
      <c r="M9" s="6">
        <f t="shared" si="26"/>
        <v>0.56527777777777766</v>
      </c>
      <c r="N9" s="6">
        <f t="shared" si="27"/>
        <v>0.6069444444444444</v>
      </c>
      <c r="O9" s="6">
        <f t="shared" si="27"/>
        <v>0.64861111111111103</v>
      </c>
      <c r="P9" s="6">
        <f t="shared" si="27"/>
        <v>0.69027777777777777</v>
      </c>
      <c r="Q9" s="6">
        <f t="shared" si="27"/>
        <v>0.7319444444444444</v>
      </c>
      <c r="R9" s="6">
        <f t="shared" si="27"/>
        <v>0.77361111111111114</v>
      </c>
      <c r="S9" s="6">
        <f t="shared" si="27"/>
        <v>0.81527777777777777</v>
      </c>
      <c r="T9" s="6">
        <f t="shared" si="27"/>
        <v>0.8569444444444444</v>
      </c>
      <c r="U9" s="6">
        <f t="shared" si="27"/>
        <v>0.89861111111111114</v>
      </c>
      <c r="V9" s="6">
        <f t="shared" si="27"/>
        <v>0.94027777777777777</v>
      </c>
      <c r="W9" s="6">
        <f t="shared" si="27"/>
        <v>0.9819444444444444</v>
      </c>
      <c r="X9" s="6">
        <f t="shared" si="27"/>
        <v>2.361111111111111E-2</v>
      </c>
      <c r="Y9" s="6">
        <f t="shared" si="27"/>
        <v>6.5277777777777782E-2</v>
      </c>
    </row>
    <row r="10" spans="1:25" ht="15" customHeight="1" x14ac:dyDescent="0.25">
      <c r="A10" s="30" t="s">
        <v>18</v>
      </c>
      <c r="B10" s="6">
        <f>MOD(B9+TIME(0,6,0),1)</f>
        <v>0.11805555555555558</v>
      </c>
      <c r="C10" s="6">
        <f t="shared" ref="C10:I10" si="28">MOD(C9+TIME(0,6,0),1)</f>
        <v>0.15972222222222221</v>
      </c>
      <c r="D10" s="6">
        <f t="shared" si="28"/>
        <v>0.20138888888888887</v>
      </c>
      <c r="E10" s="6">
        <f t="shared" si="28"/>
        <v>0.2361111111111111</v>
      </c>
      <c r="F10" s="6">
        <f t="shared" si="28"/>
        <v>0.27777777777777773</v>
      </c>
      <c r="G10" s="6">
        <f t="shared" ref="G10" si="29">MOD(G9+TIME(0,6,0),1)</f>
        <v>0.31944444444444436</v>
      </c>
      <c r="H10" s="6">
        <f t="shared" ref="H10" si="30">MOD(H9+TIME(0,6,0),1)</f>
        <v>0.36111111111111099</v>
      </c>
      <c r="I10" s="6">
        <f t="shared" si="28"/>
        <v>0.40277777777777768</v>
      </c>
      <c r="J10" s="6">
        <f t="shared" ref="J10" si="31">MOD(J9+TIME(0,6,0),1)</f>
        <v>0.44444444444444436</v>
      </c>
      <c r="K10" s="6">
        <f t="shared" ref="K10:L10" si="32">MOD(K9+TIME(0,6,0),1)</f>
        <v>0.48611111111111099</v>
      </c>
      <c r="L10" s="6">
        <f t="shared" si="32"/>
        <v>0.52777777777777768</v>
      </c>
      <c r="M10" s="6">
        <f t="shared" ref="M10" si="33">MOD(M9+TIME(0,6,0),1)</f>
        <v>0.56944444444444431</v>
      </c>
      <c r="N10" s="6">
        <f t="shared" ref="N10:Y10" si="34">MOD(N9+TIME(0,6,0),1)</f>
        <v>0.61111111111111105</v>
      </c>
      <c r="O10" s="6">
        <f t="shared" si="34"/>
        <v>0.65277777777777768</v>
      </c>
      <c r="P10" s="6">
        <f t="shared" si="34"/>
        <v>0.69444444444444442</v>
      </c>
      <c r="Q10" s="6">
        <f t="shared" si="34"/>
        <v>0.73611111111111105</v>
      </c>
      <c r="R10" s="6">
        <f t="shared" si="34"/>
        <v>0.77777777777777779</v>
      </c>
      <c r="S10" s="6">
        <f t="shared" si="34"/>
        <v>0.81944444444444442</v>
      </c>
      <c r="T10" s="6">
        <f t="shared" si="34"/>
        <v>0.86111111111111105</v>
      </c>
      <c r="U10" s="6">
        <f t="shared" si="34"/>
        <v>0.90277777777777779</v>
      </c>
      <c r="V10" s="6">
        <f t="shared" si="34"/>
        <v>0.94444444444444442</v>
      </c>
      <c r="W10" s="6">
        <f t="shared" si="34"/>
        <v>0.98611111111111105</v>
      </c>
      <c r="X10" s="6">
        <f t="shared" si="34"/>
        <v>2.7777777777777776E-2</v>
      </c>
      <c r="Y10" s="6">
        <f t="shared" si="34"/>
        <v>6.9444444444444448E-2</v>
      </c>
    </row>
    <row r="11" spans="1:25" ht="15" customHeight="1" x14ac:dyDescent="0.25">
      <c r="A11" s="30" t="s">
        <v>21</v>
      </c>
      <c r="B11" s="6">
        <f>MOD(B10+TIME(0,10,0),1)</f>
        <v>0.12500000000000003</v>
      </c>
      <c r="C11" s="6">
        <f t="shared" ref="C11:Y11" si="35">MOD(C10+TIME(0,10,0),1)</f>
        <v>0.16666666666666666</v>
      </c>
      <c r="D11" s="6">
        <f t="shared" si="35"/>
        <v>0.20833333333333331</v>
      </c>
      <c r="E11" s="6">
        <f t="shared" si="35"/>
        <v>0.24305555555555555</v>
      </c>
      <c r="F11" s="6">
        <f t="shared" si="35"/>
        <v>0.28472222222222215</v>
      </c>
      <c r="G11" s="6">
        <f t="shared" si="35"/>
        <v>0.32638888888888878</v>
      </c>
      <c r="H11" s="6">
        <f t="shared" si="35"/>
        <v>0.36805555555555541</v>
      </c>
      <c r="I11" s="6">
        <f t="shared" si="35"/>
        <v>0.4097222222222221</v>
      </c>
      <c r="J11" s="6">
        <f t="shared" si="35"/>
        <v>0.45138888888888878</v>
      </c>
      <c r="K11" s="6">
        <f t="shared" si="35"/>
        <v>0.49305555555555541</v>
      </c>
      <c r="L11" s="6">
        <f t="shared" si="35"/>
        <v>0.5347222222222221</v>
      </c>
      <c r="M11" s="6">
        <f t="shared" si="35"/>
        <v>0.57638888888888873</v>
      </c>
      <c r="N11" s="6">
        <f t="shared" si="35"/>
        <v>0.61805555555555547</v>
      </c>
      <c r="O11" s="6">
        <f t="shared" si="35"/>
        <v>0.6597222222222221</v>
      </c>
      <c r="P11" s="6">
        <f t="shared" si="35"/>
        <v>0.70138888888888884</v>
      </c>
      <c r="Q11" s="6">
        <f t="shared" si="35"/>
        <v>0.74305555555555547</v>
      </c>
      <c r="R11" s="6">
        <f t="shared" si="35"/>
        <v>0.78472222222222221</v>
      </c>
      <c r="S11" s="6">
        <f t="shared" si="35"/>
        <v>0.82638888888888884</v>
      </c>
      <c r="T11" s="6">
        <f t="shared" si="35"/>
        <v>0.86805555555555547</v>
      </c>
      <c r="U11" s="6">
        <f t="shared" si="35"/>
        <v>0.90972222222222221</v>
      </c>
      <c r="V11" s="6">
        <f t="shared" si="35"/>
        <v>0.95138888888888884</v>
      </c>
      <c r="W11" s="6">
        <f t="shared" si="35"/>
        <v>0.99305555555555547</v>
      </c>
      <c r="X11" s="6">
        <f t="shared" si="35"/>
        <v>3.4722222222222224E-2</v>
      </c>
      <c r="Y11" s="6">
        <f t="shared" si="35"/>
        <v>7.6388888888888895E-2</v>
      </c>
    </row>
    <row r="12" spans="1:25" ht="15" customHeight="1" x14ac:dyDescent="0.25">
      <c r="A12" s="30" t="s">
        <v>20</v>
      </c>
      <c r="B12" s="6">
        <f>MOD(B11+TIME(0,4,0),1)</f>
        <v>0.1277777777777778</v>
      </c>
      <c r="C12" s="6">
        <f t="shared" ref="C12:Y12" si="36">MOD(C11+TIME(0,4,0),1)</f>
        <v>0.16944444444444443</v>
      </c>
      <c r="D12" s="6">
        <f t="shared" si="36"/>
        <v>0.21111111111111108</v>
      </c>
      <c r="E12" s="6">
        <f t="shared" si="36"/>
        <v>0.24583333333333332</v>
      </c>
      <c r="F12" s="6">
        <f t="shared" si="36"/>
        <v>0.28749999999999992</v>
      </c>
      <c r="G12" s="6">
        <f t="shared" si="36"/>
        <v>0.32916666666666655</v>
      </c>
      <c r="H12" s="6">
        <f t="shared" si="36"/>
        <v>0.37083333333333318</v>
      </c>
      <c r="I12" s="6">
        <f t="shared" si="36"/>
        <v>0.41249999999999987</v>
      </c>
      <c r="J12" s="6">
        <f t="shared" si="36"/>
        <v>0.45416666666666655</v>
      </c>
      <c r="K12" s="6">
        <f t="shared" si="36"/>
        <v>0.49583333333333318</v>
      </c>
      <c r="L12" s="6">
        <f t="shared" si="36"/>
        <v>0.53749999999999987</v>
      </c>
      <c r="M12" s="6">
        <f t="shared" si="36"/>
        <v>0.5791666666666665</v>
      </c>
      <c r="N12" s="6">
        <f t="shared" si="36"/>
        <v>0.62083333333333324</v>
      </c>
      <c r="O12" s="6">
        <f t="shared" si="36"/>
        <v>0.66249999999999987</v>
      </c>
      <c r="P12" s="6">
        <f t="shared" si="36"/>
        <v>0.70416666666666661</v>
      </c>
      <c r="Q12" s="6">
        <f t="shared" si="36"/>
        <v>0.74583333333333324</v>
      </c>
      <c r="R12" s="6">
        <f t="shared" si="36"/>
        <v>0.78749999999999998</v>
      </c>
      <c r="S12" s="6">
        <f t="shared" si="36"/>
        <v>0.82916666666666661</v>
      </c>
      <c r="T12" s="6">
        <f t="shared" si="36"/>
        <v>0.87083333333333324</v>
      </c>
      <c r="U12" s="6">
        <f t="shared" si="36"/>
        <v>0.91249999999999998</v>
      </c>
      <c r="V12" s="6">
        <f t="shared" si="36"/>
        <v>0.95416666666666661</v>
      </c>
      <c r="W12" s="6">
        <f t="shared" si="36"/>
        <v>0.99583333333333324</v>
      </c>
      <c r="X12" s="6">
        <f t="shared" si="36"/>
        <v>3.7499999999999999E-2</v>
      </c>
      <c r="Y12" s="6">
        <f t="shared" si="36"/>
        <v>7.9166666666666677E-2</v>
      </c>
    </row>
    <row r="13" spans="1:25" ht="15" customHeight="1" x14ac:dyDescent="0.25">
      <c r="A13" s="30" t="s">
        <v>19</v>
      </c>
      <c r="B13" s="6">
        <f>MOD(B12+TIME(0,3,0),1)</f>
        <v>0.12986111111111112</v>
      </c>
      <c r="C13" s="6">
        <f t="shared" ref="C13:Y14" si="37">MOD(C12+TIME(0,3,0),1)</f>
        <v>0.17152777777777775</v>
      </c>
      <c r="D13" s="6">
        <f t="shared" si="37"/>
        <v>0.21319444444444441</v>
      </c>
      <c r="E13" s="6">
        <f t="shared" si="37"/>
        <v>0.24791666666666665</v>
      </c>
      <c r="F13" s="6">
        <f t="shared" si="37"/>
        <v>0.28958333333333325</v>
      </c>
      <c r="G13" s="6">
        <f t="shared" si="37"/>
        <v>0.33124999999999988</v>
      </c>
      <c r="H13" s="6">
        <f t="shared" si="37"/>
        <v>0.37291666666666651</v>
      </c>
      <c r="I13" s="6">
        <f t="shared" si="37"/>
        <v>0.41458333333333319</v>
      </c>
      <c r="J13" s="6">
        <f t="shared" si="37"/>
        <v>0.45624999999999988</v>
      </c>
      <c r="K13" s="6">
        <f t="shared" si="37"/>
        <v>0.49791666666666651</v>
      </c>
      <c r="L13" s="6">
        <f t="shared" si="37"/>
        <v>0.53958333333333319</v>
      </c>
      <c r="M13" s="6">
        <f t="shared" si="37"/>
        <v>0.58124999999999982</v>
      </c>
      <c r="N13" s="6">
        <f t="shared" si="37"/>
        <v>0.62291666666666656</v>
      </c>
      <c r="O13" s="6">
        <f t="shared" si="37"/>
        <v>0.66458333333333319</v>
      </c>
      <c r="P13" s="6">
        <f t="shared" si="37"/>
        <v>0.70624999999999993</v>
      </c>
      <c r="Q13" s="6">
        <f t="shared" si="37"/>
        <v>0.74791666666666656</v>
      </c>
      <c r="R13" s="6">
        <f t="shared" si="37"/>
        <v>0.7895833333333333</v>
      </c>
      <c r="S13" s="6">
        <f t="shared" si="37"/>
        <v>0.83124999999999993</v>
      </c>
      <c r="T13" s="6">
        <f t="shared" si="37"/>
        <v>0.87291666666666656</v>
      </c>
      <c r="U13" s="6">
        <f t="shared" si="37"/>
        <v>0.9145833333333333</v>
      </c>
      <c r="V13" s="6">
        <f t="shared" si="37"/>
        <v>0.95624999999999993</v>
      </c>
      <c r="W13" s="6">
        <f t="shared" si="37"/>
        <v>0.99791666666666656</v>
      </c>
      <c r="X13" s="6">
        <f t="shared" si="37"/>
        <v>3.9583333333333331E-2</v>
      </c>
      <c r="Y13" s="6">
        <f t="shared" si="37"/>
        <v>8.1250000000000017E-2</v>
      </c>
    </row>
    <row r="14" spans="1:25" ht="15" customHeight="1" x14ac:dyDescent="0.25">
      <c r="A14" s="31" t="s">
        <v>5</v>
      </c>
      <c r="B14" s="7">
        <f>MOD(B13+TIME(0,3,0),1)</f>
        <v>0.13194444444444445</v>
      </c>
      <c r="C14" s="7">
        <f t="shared" si="37"/>
        <v>0.17361111111111108</v>
      </c>
      <c r="D14" s="7">
        <f t="shared" si="37"/>
        <v>0.21527777777777773</v>
      </c>
      <c r="E14" s="7">
        <f t="shared" si="37"/>
        <v>0.24999999999999997</v>
      </c>
      <c r="F14" s="7">
        <f t="shared" si="37"/>
        <v>0.29166666666666657</v>
      </c>
      <c r="G14" s="7">
        <f t="shared" si="37"/>
        <v>0.3333333333333332</v>
      </c>
      <c r="H14" s="7">
        <f t="shared" si="37"/>
        <v>0.37499999999999983</v>
      </c>
      <c r="I14" s="7">
        <f t="shared" si="37"/>
        <v>0.41666666666666652</v>
      </c>
      <c r="J14" s="7">
        <f t="shared" si="37"/>
        <v>0.4583333333333332</v>
      </c>
      <c r="K14" s="7">
        <f t="shared" si="37"/>
        <v>0.49999999999999983</v>
      </c>
      <c r="L14" s="7">
        <f t="shared" si="37"/>
        <v>0.54166666666666652</v>
      </c>
      <c r="M14" s="7">
        <f t="shared" si="37"/>
        <v>0.58333333333333315</v>
      </c>
      <c r="N14" s="7">
        <f t="shared" si="37"/>
        <v>0.62499999999999989</v>
      </c>
      <c r="O14" s="7">
        <f t="shared" si="37"/>
        <v>0.66666666666666652</v>
      </c>
      <c r="P14" s="7">
        <f t="shared" si="37"/>
        <v>0.70833333333333326</v>
      </c>
      <c r="Q14" s="7">
        <f t="shared" si="37"/>
        <v>0.74999999999999989</v>
      </c>
      <c r="R14" s="7">
        <f t="shared" si="37"/>
        <v>0.79166666666666663</v>
      </c>
      <c r="S14" s="7">
        <f t="shared" si="37"/>
        <v>0.83333333333333326</v>
      </c>
      <c r="T14" s="7">
        <f t="shared" si="37"/>
        <v>0.87499999999999989</v>
      </c>
      <c r="U14" s="7">
        <f t="shared" si="37"/>
        <v>0.91666666666666663</v>
      </c>
      <c r="V14" s="7">
        <f t="shared" si="37"/>
        <v>0.95833333333333326</v>
      </c>
      <c r="W14" s="7">
        <f t="shared" si="37"/>
        <v>0.99999999999999989</v>
      </c>
      <c r="X14" s="7">
        <f t="shared" si="37"/>
        <v>4.1666666666666664E-2</v>
      </c>
      <c r="Y14" s="7">
        <f t="shared" si="37"/>
        <v>8.3333333333333356E-2</v>
      </c>
    </row>
    <row r="15" spans="1:25" ht="15" hidden="1" customHeight="1" x14ac:dyDescent="0.25">
      <c r="A15" s="24"/>
      <c r="B15" s="8">
        <f>MOD(B14-B4,1)</f>
        <v>3.4722222222222224E-2</v>
      </c>
      <c r="C15" s="8">
        <f>MOD(C14-C4,1)</f>
        <v>3.4722222222222182E-2</v>
      </c>
      <c r="D15" s="8">
        <f t="shared" ref="D15" si="38">MOD(D14-D4,1)</f>
        <v>3.4722222222222182E-2</v>
      </c>
      <c r="E15" s="8">
        <f t="shared" ref="E15" si="39">MOD(E14-E4,1)</f>
        <v>3.4722222222222182E-2</v>
      </c>
      <c r="F15" s="8">
        <f t="shared" ref="F15" si="40">MOD(F14-F4,1)</f>
        <v>3.4722222222222099E-2</v>
      </c>
      <c r="G15" s="8">
        <f t="shared" ref="G15" si="41">MOD(G14-G4,1)</f>
        <v>3.4722222222222099E-2</v>
      </c>
      <c r="H15" s="8">
        <f t="shared" ref="H15" si="42">MOD(H14-H4,1)</f>
        <v>3.4722222222222099E-2</v>
      </c>
      <c r="I15" s="8">
        <f t="shared" ref="I15" si="43">MOD(I14-I4,1)</f>
        <v>3.4722222222222099E-2</v>
      </c>
      <c r="J15" s="8">
        <f t="shared" ref="J15" si="44">MOD(J14-J4,1)</f>
        <v>3.4722222222222099E-2</v>
      </c>
      <c r="K15" s="8">
        <f t="shared" ref="K15" si="45">MOD(K14-K4,1)</f>
        <v>3.4722222222222099E-2</v>
      </c>
      <c r="L15" s="8">
        <f t="shared" ref="L15" si="46">MOD(L14-L4,1)</f>
        <v>3.4722222222222099E-2</v>
      </c>
      <c r="M15" s="8">
        <f t="shared" ref="M15" si="47">MOD(M14-M4,1)</f>
        <v>3.4722222222222099E-2</v>
      </c>
      <c r="N15" s="8">
        <f t="shared" ref="N15" si="48">MOD(N14-N4,1)</f>
        <v>3.4722222222222099E-2</v>
      </c>
      <c r="O15" s="8">
        <f t="shared" ref="O15" si="49">MOD(O14-O4,1)</f>
        <v>3.4722222222222099E-2</v>
      </c>
      <c r="P15" s="8">
        <f t="shared" ref="P15" si="50">MOD(P14-P4,1)</f>
        <v>3.4722222222222099E-2</v>
      </c>
      <c r="Q15" s="8">
        <f t="shared" ref="Q15" si="51">MOD(Q14-Q4,1)</f>
        <v>3.4722222222222099E-2</v>
      </c>
      <c r="R15" s="8">
        <f t="shared" ref="R15" si="52">MOD(R14-R4,1)</f>
        <v>3.4722222222222099E-2</v>
      </c>
      <c r="S15" s="8">
        <f t="shared" ref="S15" si="53">MOD(S14-S4,1)</f>
        <v>3.4722222222222099E-2</v>
      </c>
      <c r="T15" s="8">
        <f t="shared" ref="T15" si="54">MOD(T14-T4,1)</f>
        <v>3.4722222222222099E-2</v>
      </c>
      <c r="U15" s="8">
        <f t="shared" ref="U15" si="55">MOD(U14-U4,1)</f>
        <v>3.4722222222222099E-2</v>
      </c>
      <c r="V15" s="8">
        <f t="shared" ref="V15" si="56">MOD(V14-V4,1)</f>
        <v>3.4722222222222099E-2</v>
      </c>
      <c r="W15" s="8">
        <f t="shared" ref="W15" si="57">MOD(W14-W4,1)</f>
        <v>3.4722222222222099E-2</v>
      </c>
      <c r="X15" s="8">
        <f t="shared" ref="X15" si="58">MOD(X14-X4,1)</f>
        <v>3.4722222222222224E-2</v>
      </c>
      <c r="Y15" s="8">
        <f t="shared" ref="Y15" si="59">MOD(Y14-Y4,1)</f>
        <v>3.4722222222222245E-2</v>
      </c>
    </row>
    <row r="16" spans="1:25" ht="15" hidden="1" customHeight="1" x14ac:dyDescent="0.25">
      <c r="A16" s="24"/>
      <c r="B16" s="8"/>
      <c r="C16" s="8">
        <f>MOD(C14-B14,1)</f>
        <v>4.166666666666663E-2</v>
      </c>
      <c r="D16" s="8">
        <f t="shared" ref="D16:Y16" si="60">MOD(D14-C14,1)</f>
        <v>4.1666666666666657E-2</v>
      </c>
      <c r="E16" s="8">
        <f t="shared" si="60"/>
        <v>3.4722222222222238E-2</v>
      </c>
      <c r="F16" s="8">
        <f t="shared" si="60"/>
        <v>4.1666666666666602E-2</v>
      </c>
      <c r="G16" s="8">
        <f t="shared" si="60"/>
        <v>4.166666666666663E-2</v>
      </c>
      <c r="H16" s="8">
        <f t="shared" si="60"/>
        <v>4.166666666666663E-2</v>
      </c>
      <c r="I16" s="8">
        <f t="shared" si="60"/>
        <v>4.1666666666666685E-2</v>
      </c>
      <c r="J16" s="8">
        <f t="shared" si="60"/>
        <v>4.1666666666666685E-2</v>
      </c>
      <c r="K16" s="8">
        <f t="shared" si="60"/>
        <v>4.166666666666663E-2</v>
      </c>
      <c r="L16" s="8">
        <f t="shared" si="60"/>
        <v>4.1666666666666685E-2</v>
      </c>
      <c r="M16" s="8">
        <f t="shared" si="60"/>
        <v>4.166666666666663E-2</v>
      </c>
      <c r="N16" s="8">
        <f t="shared" si="60"/>
        <v>4.1666666666666741E-2</v>
      </c>
      <c r="O16" s="8">
        <f t="shared" si="60"/>
        <v>4.166666666666663E-2</v>
      </c>
      <c r="P16" s="8">
        <f t="shared" si="60"/>
        <v>4.1666666666666741E-2</v>
      </c>
      <c r="Q16" s="8">
        <f t="shared" si="60"/>
        <v>4.166666666666663E-2</v>
      </c>
      <c r="R16" s="8">
        <f t="shared" si="60"/>
        <v>4.1666666666666741E-2</v>
      </c>
      <c r="S16" s="8">
        <f t="shared" si="60"/>
        <v>4.166666666666663E-2</v>
      </c>
      <c r="T16" s="8">
        <f t="shared" si="60"/>
        <v>4.166666666666663E-2</v>
      </c>
      <c r="U16" s="8">
        <f t="shared" si="60"/>
        <v>4.1666666666666741E-2</v>
      </c>
      <c r="V16" s="8">
        <f t="shared" si="60"/>
        <v>4.166666666666663E-2</v>
      </c>
      <c r="W16" s="8">
        <f t="shared" si="60"/>
        <v>4.166666666666663E-2</v>
      </c>
      <c r="X16" s="8">
        <f t="shared" si="60"/>
        <v>4.1666666666666741E-2</v>
      </c>
      <c r="Y16" s="8">
        <f t="shared" si="60"/>
        <v>4.1666666666666692E-2</v>
      </c>
    </row>
    <row r="17" spans="1:26" ht="15" customHeight="1" x14ac:dyDescent="0.25">
      <c r="A17" s="2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"/>
    </row>
    <row r="18" spans="1:26" ht="15" customHeight="1" x14ac:dyDescent="0.25">
      <c r="A18" s="2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"/>
    </row>
    <row r="19" spans="1:26" ht="26.25" customHeight="1" x14ac:dyDescent="0.25">
      <c r="A19" s="45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6" ht="30" customHeight="1" x14ac:dyDescent="0.25">
      <c r="A20" s="5" t="s">
        <v>41</v>
      </c>
      <c r="B20" s="8"/>
      <c r="C20" s="58" t="s">
        <v>66</v>
      </c>
      <c r="D20" s="59"/>
      <c r="E20" s="59"/>
      <c r="F20" s="59"/>
      <c r="G20" s="59"/>
      <c r="H20" s="59"/>
      <c r="I20" s="8"/>
      <c r="J20" s="60" t="s">
        <v>67</v>
      </c>
      <c r="K20" s="61"/>
      <c r="L20" s="61"/>
      <c r="M20" s="61"/>
      <c r="N20" s="61"/>
    </row>
    <row r="21" spans="1:26" s="13" customFormat="1" ht="15" customHeight="1" x14ac:dyDescent="0.25">
      <c r="A21" s="43" t="s">
        <v>51</v>
      </c>
      <c r="B21" s="99" t="s">
        <v>82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98" t="s">
        <v>81</v>
      </c>
    </row>
    <row r="22" spans="1:26" ht="15" customHeight="1" x14ac:dyDescent="0.25">
      <c r="A22" s="32" t="s">
        <v>5</v>
      </c>
      <c r="B22" s="71"/>
      <c r="C22" s="51">
        <v>9.0277777777777776E-2</v>
      </c>
      <c r="D22" s="33">
        <v>0.13194444444444445</v>
      </c>
      <c r="E22" s="33">
        <v>0.17361111111111113</v>
      </c>
      <c r="F22" s="33">
        <v>0.21527777777777779</v>
      </c>
      <c r="G22" s="6">
        <v>0.25694444444444448</v>
      </c>
      <c r="H22" s="6">
        <v>0.2986111111111111</v>
      </c>
      <c r="I22" s="6">
        <v>0.34027777777777773</v>
      </c>
      <c r="J22" s="6">
        <v>0.38194444444444442</v>
      </c>
      <c r="K22" s="6">
        <v>0.4236111111111111</v>
      </c>
      <c r="L22" s="6">
        <v>0.46527777777777773</v>
      </c>
      <c r="M22" s="9">
        <v>0.50694444444444442</v>
      </c>
      <c r="N22" s="9">
        <v>0.54861111111111105</v>
      </c>
      <c r="O22" s="9">
        <v>0.59027777777777779</v>
      </c>
      <c r="P22" s="9">
        <v>0.63194444444444442</v>
      </c>
      <c r="Q22" s="9">
        <v>0.67361111111111116</v>
      </c>
      <c r="R22" s="9">
        <v>0.71527777777777779</v>
      </c>
      <c r="S22" s="9">
        <v>0.75694444444444453</v>
      </c>
      <c r="T22" s="9">
        <v>0.79861111111111116</v>
      </c>
      <c r="U22" s="9">
        <v>0.84027777777777779</v>
      </c>
      <c r="V22" s="9">
        <v>0.88194444444444453</v>
      </c>
      <c r="W22" s="9">
        <v>0.92361111111111116</v>
      </c>
      <c r="X22" s="9">
        <v>0.96527777777777779</v>
      </c>
      <c r="Y22" s="9">
        <v>6.9444444444444441E-3</v>
      </c>
      <c r="Z22" s="9">
        <v>4.8611111111111112E-2</v>
      </c>
    </row>
    <row r="23" spans="1:26" ht="15" customHeight="1" x14ac:dyDescent="0.25">
      <c r="A23" s="30" t="s">
        <v>19</v>
      </c>
      <c r="B23" s="71"/>
      <c r="C23" s="33">
        <f>C22+TIME(0,3,0)</f>
        <v>9.2361111111111116E-2</v>
      </c>
      <c r="D23" s="33">
        <f>D22+TIME(0,3,0)</f>
        <v>0.13402777777777777</v>
      </c>
      <c r="E23" s="6">
        <f t="shared" ref="E23:Z24" si="61">MOD(E22+TIME(0,3,0),1)</f>
        <v>0.17569444444444446</v>
      </c>
      <c r="F23" s="6">
        <f t="shared" si="61"/>
        <v>0.21736111111111112</v>
      </c>
      <c r="G23" s="6">
        <f t="shared" si="61"/>
        <v>0.2590277777777778</v>
      </c>
      <c r="H23" s="6">
        <f t="shared" si="61"/>
        <v>0.30069444444444443</v>
      </c>
      <c r="I23" s="6">
        <f t="shared" si="61"/>
        <v>0.34236111111111106</v>
      </c>
      <c r="J23" s="6">
        <f t="shared" si="61"/>
        <v>0.38402777777777775</v>
      </c>
      <c r="K23" s="6">
        <f t="shared" si="61"/>
        <v>0.42569444444444443</v>
      </c>
      <c r="L23" s="6">
        <f t="shared" si="61"/>
        <v>0.46736111111111106</v>
      </c>
      <c r="M23" s="6">
        <f t="shared" si="61"/>
        <v>0.50902777777777775</v>
      </c>
      <c r="N23" s="6">
        <f t="shared" si="61"/>
        <v>0.55069444444444438</v>
      </c>
      <c r="O23" s="6">
        <f t="shared" si="61"/>
        <v>0.59236111111111112</v>
      </c>
      <c r="P23" s="6">
        <f t="shared" si="61"/>
        <v>0.63402777777777775</v>
      </c>
      <c r="Q23" s="6">
        <f t="shared" si="61"/>
        <v>0.67569444444444449</v>
      </c>
      <c r="R23" s="6">
        <f t="shared" si="61"/>
        <v>0.71736111111111112</v>
      </c>
      <c r="S23" s="6">
        <f t="shared" si="61"/>
        <v>0.75902777777777786</v>
      </c>
      <c r="T23" s="6">
        <f t="shared" si="61"/>
        <v>0.80069444444444449</v>
      </c>
      <c r="U23" s="6">
        <f t="shared" si="61"/>
        <v>0.84236111111111112</v>
      </c>
      <c r="V23" s="6">
        <f t="shared" si="61"/>
        <v>0.88402777777777786</v>
      </c>
      <c r="W23" s="6">
        <f t="shared" si="61"/>
        <v>0.92569444444444449</v>
      </c>
      <c r="X23" s="6">
        <f t="shared" si="61"/>
        <v>0.96736111111111112</v>
      </c>
      <c r="Y23" s="6">
        <f t="shared" si="61"/>
        <v>9.0277777777777769E-3</v>
      </c>
      <c r="Z23" s="6">
        <f t="shared" si="61"/>
        <v>5.0694444444444445E-2</v>
      </c>
    </row>
    <row r="24" spans="1:26" ht="15" customHeight="1" x14ac:dyDescent="0.25">
      <c r="A24" s="30" t="s">
        <v>20</v>
      </c>
      <c r="B24" s="71"/>
      <c r="C24" s="33">
        <f>C23+TIME(0,3,0)</f>
        <v>9.4444444444444456E-2</v>
      </c>
      <c r="D24" s="33">
        <f>D23+TIME(0,3,0)</f>
        <v>0.1361111111111111</v>
      </c>
      <c r="E24" s="6">
        <f t="shared" si="61"/>
        <v>0.17777777777777778</v>
      </c>
      <c r="F24" s="6">
        <f t="shared" si="61"/>
        <v>0.21944444444444444</v>
      </c>
      <c r="G24" s="6">
        <f t="shared" si="61"/>
        <v>0.26111111111111113</v>
      </c>
      <c r="H24" s="6">
        <f t="shared" si="61"/>
        <v>0.30277777777777776</v>
      </c>
      <c r="I24" s="6">
        <f t="shared" si="61"/>
        <v>0.34444444444444439</v>
      </c>
      <c r="J24" s="6">
        <f t="shared" si="61"/>
        <v>0.38611111111111107</v>
      </c>
      <c r="K24" s="6">
        <f t="shared" si="61"/>
        <v>0.42777777777777776</v>
      </c>
      <c r="L24" s="6">
        <f t="shared" si="61"/>
        <v>0.46944444444444439</v>
      </c>
      <c r="M24" s="6">
        <f t="shared" si="61"/>
        <v>0.51111111111111107</v>
      </c>
      <c r="N24" s="6">
        <f t="shared" si="61"/>
        <v>0.5527777777777777</v>
      </c>
      <c r="O24" s="6">
        <f t="shared" si="61"/>
        <v>0.59444444444444444</v>
      </c>
      <c r="P24" s="6">
        <f t="shared" si="61"/>
        <v>0.63611111111111107</v>
      </c>
      <c r="Q24" s="6">
        <f t="shared" si="61"/>
        <v>0.67777777777777781</v>
      </c>
      <c r="R24" s="6">
        <f t="shared" si="61"/>
        <v>0.71944444444444444</v>
      </c>
      <c r="S24" s="6">
        <f t="shared" si="61"/>
        <v>0.76111111111111118</v>
      </c>
      <c r="T24" s="6">
        <f t="shared" si="61"/>
        <v>0.80277777777777781</v>
      </c>
      <c r="U24" s="6">
        <f t="shared" si="61"/>
        <v>0.84444444444444444</v>
      </c>
      <c r="V24" s="6">
        <f t="shared" si="61"/>
        <v>0.88611111111111118</v>
      </c>
      <c r="W24" s="6">
        <f t="shared" si="61"/>
        <v>0.92777777777777781</v>
      </c>
      <c r="X24" s="6">
        <f t="shared" si="61"/>
        <v>0.96944444444444444</v>
      </c>
      <c r="Y24" s="6">
        <f t="shared" si="61"/>
        <v>1.111111111111111E-2</v>
      </c>
      <c r="Z24" s="6">
        <f t="shared" si="61"/>
        <v>5.2777777777777778E-2</v>
      </c>
    </row>
    <row r="25" spans="1:26" ht="15" customHeight="1" x14ac:dyDescent="0.25">
      <c r="A25" s="30" t="s">
        <v>22</v>
      </c>
      <c r="B25" s="71"/>
      <c r="C25" s="33">
        <f>C24+TIME(0,4,0)</f>
        <v>9.7222222222222238E-2</v>
      </c>
      <c r="D25" s="33">
        <f>D24+TIME(0,4,0)</f>
        <v>0.13888888888888887</v>
      </c>
      <c r="E25" s="6">
        <f t="shared" ref="E25:Z25" si="62">MOD(E24+TIME(0,4,0),1)</f>
        <v>0.18055555555555555</v>
      </c>
      <c r="F25" s="6">
        <f t="shared" si="62"/>
        <v>0.22222222222222221</v>
      </c>
      <c r="G25" s="6">
        <f t="shared" si="62"/>
        <v>0.2638888888888889</v>
      </c>
      <c r="H25" s="6">
        <f t="shared" si="62"/>
        <v>0.30555555555555552</v>
      </c>
      <c r="I25" s="6">
        <f t="shared" si="62"/>
        <v>0.34722222222222215</v>
      </c>
      <c r="J25" s="6">
        <f t="shared" si="62"/>
        <v>0.38888888888888884</v>
      </c>
      <c r="K25" s="6">
        <f t="shared" si="62"/>
        <v>0.43055555555555552</v>
      </c>
      <c r="L25" s="6">
        <f t="shared" si="62"/>
        <v>0.47222222222222215</v>
      </c>
      <c r="M25" s="6">
        <f t="shared" si="62"/>
        <v>0.51388888888888884</v>
      </c>
      <c r="N25" s="6">
        <f t="shared" si="62"/>
        <v>0.55555555555555547</v>
      </c>
      <c r="O25" s="6">
        <f t="shared" si="62"/>
        <v>0.59722222222222221</v>
      </c>
      <c r="P25" s="6">
        <f t="shared" si="62"/>
        <v>0.63888888888888884</v>
      </c>
      <c r="Q25" s="6">
        <f t="shared" si="62"/>
        <v>0.68055555555555558</v>
      </c>
      <c r="R25" s="6">
        <f t="shared" si="62"/>
        <v>0.72222222222222221</v>
      </c>
      <c r="S25" s="6">
        <f t="shared" si="62"/>
        <v>0.76388888888888895</v>
      </c>
      <c r="T25" s="6">
        <f t="shared" si="62"/>
        <v>0.80555555555555558</v>
      </c>
      <c r="U25" s="6">
        <f t="shared" si="62"/>
        <v>0.84722222222222221</v>
      </c>
      <c r="V25" s="6">
        <f t="shared" si="62"/>
        <v>0.88888888888888895</v>
      </c>
      <c r="W25" s="6">
        <f t="shared" si="62"/>
        <v>0.93055555555555558</v>
      </c>
      <c r="X25" s="6">
        <f t="shared" si="62"/>
        <v>0.97222222222222221</v>
      </c>
      <c r="Y25" s="6">
        <f t="shared" si="62"/>
        <v>1.3888888888888888E-2</v>
      </c>
      <c r="Z25" s="6">
        <f t="shared" si="62"/>
        <v>5.5555555555555552E-2</v>
      </c>
    </row>
    <row r="26" spans="1:26" ht="15" customHeight="1" x14ac:dyDescent="0.25">
      <c r="A26" s="32" t="s">
        <v>2</v>
      </c>
      <c r="B26" s="71">
        <v>6.25E-2</v>
      </c>
      <c r="C26" s="33">
        <f>C25+TIME(0,10,0)</f>
        <v>0.10416666666666669</v>
      </c>
      <c r="D26" s="33">
        <f>D25+TIME(0,10,0)</f>
        <v>0.14583333333333331</v>
      </c>
      <c r="E26" s="6">
        <f t="shared" ref="E26:Z26" si="63">MOD(E25+TIME(0,10,0),1)</f>
        <v>0.1875</v>
      </c>
      <c r="F26" s="6">
        <f t="shared" si="63"/>
        <v>0.22916666666666666</v>
      </c>
      <c r="G26" s="6">
        <f t="shared" si="63"/>
        <v>0.27083333333333331</v>
      </c>
      <c r="H26" s="6">
        <f t="shared" si="63"/>
        <v>0.31249999999999994</v>
      </c>
      <c r="I26" s="6">
        <f t="shared" si="63"/>
        <v>0.35416666666666657</v>
      </c>
      <c r="J26" s="6">
        <f t="shared" si="63"/>
        <v>0.39583333333333326</v>
      </c>
      <c r="K26" s="6">
        <f t="shared" si="63"/>
        <v>0.43749999999999994</v>
      </c>
      <c r="L26" s="6">
        <f t="shared" si="63"/>
        <v>0.47916666666666657</v>
      </c>
      <c r="M26" s="6">
        <f t="shared" si="63"/>
        <v>0.52083333333333326</v>
      </c>
      <c r="N26" s="6">
        <f t="shared" si="63"/>
        <v>0.56249999999999989</v>
      </c>
      <c r="O26" s="6">
        <f t="shared" si="63"/>
        <v>0.60416666666666663</v>
      </c>
      <c r="P26" s="6">
        <f t="shared" si="63"/>
        <v>0.64583333333333326</v>
      </c>
      <c r="Q26" s="6">
        <f t="shared" si="63"/>
        <v>0.6875</v>
      </c>
      <c r="R26" s="6">
        <f t="shared" si="63"/>
        <v>0.72916666666666663</v>
      </c>
      <c r="S26" s="6">
        <f t="shared" si="63"/>
        <v>0.77083333333333337</v>
      </c>
      <c r="T26" s="6">
        <f t="shared" si="63"/>
        <v>0.8125</v>
      </c>
      <c r="U26" s="6">
        <f t="shared" si="63"/>
        <v>0.85416666666666663</v>
      </c>
      <c r="V26" s="6">
        <f t="shared" si="63"/>
        <v>0.89583333333333337</v>
      </c>
      <c r="W26" s="6">
        <f t="shared" si="63"/>
        <v>0.9375</v>
      </c>
      <c r="X26" s="6">
        <f t="shared" si="63"/>
        <v>0.97916666666666663</v>
      </c>
      <c r="Y26" s="6">
        <f t="shared" si="63"/>
        <v>2.0833333333333332E-2</v>
      </c>
      <c r="Z26" s="6">
        <f t="shared" si="63"/>
        <v>6.25E-2</v>
      </c>
    </row>
    <row r="27" spans="1:26" ht="15" customHeight="1" x14ac:dyDescent="0.25">
      <c r="A27" s="30" t="s">
        <v>17</v>
      </c>
      <c r="B27" s="71">
        <f t="shared" ref="B27:D27" si="64">B26+TIME(0,6,0)</f>
        <v>6.6666666666666666E-2</v>
      </c>
      <c r="C27" s="33">
        <f t="shared" si="64"/>
        <v>0.10833333333333335</v>
      </c>
      <c r="D27" s="33">
        <f t="shared" si="64"/>
        <v>0.15</v>
      </c>
      <c r="E27" s="6">
        <f t="shared" ref="E27:O27" si="65">MOD(E26+TIME(0,6,0),1)</f>
        <v>0.19166666666666668</v>
      </c>
      <c r="F27" s="6">
        <f t="shared" si="65"/>
        <v>0.23333333333333334</v>
      </c>
      <c r="G27" s="6">
        <f t="shared" si="65"/>
        <v>0.27499999999999997</v>
      </c>
      <c r="H27" s="6">
        <f t="shared" si="65"/>
        <v>0.3166666666666666</v>
      </c>
      <c r="I27" s="6">
        <f t="shared" si="65"/>
        <v>0.35833333333333323</v>
      </c>
      <c r="J27" s="6">
        <f t="shared" si="65"/>
        <v>0.39999999999999991</v>
      </c>
      <c r="K27" s="6">
        <f t="shared" si="65"/>
        <v>0.4416666666666666</v>
      </c>
      <c r="L27" s="6">
        <f t="shared" si="65"/>
        <v>0.48333333333333323</v>
      </c>
      <c r="M27" s="6">
        <f t="shared" si="65"/>
        <v>0.52499999999999991</v>
      </c>
      <c r="N27" s="6">
        <f t="shared" si="65"/>
        <v>0.56666666666666654</v>
      </c>
      <c r="O27" s="6">
        <f t="shared" si="65"/>
        <v>0.60833333333333328</v>
      </c>
      <c r="P27" s="6">
        <f t="shared" ref="P27:Q27" si="66">MOD(P26+TIME(0,6,0),1)</f>
        <v>0.64999999999999991</v>
      </c>
      <c r="Q27" s="6">
        <f t="shared" si="66"/>
        <v>0.69166666666666665</v>
      </c>
      <c r="R27" s="6">
        <f t="shared" ref="R27:Z27" si="67">MOD(R26+TIME(0,6,0),1)</f>
        <v>0.73333333333333328</v>
      </c>
      <c r="S27" s="6">
        <f t="shared" si="67"/>
        <v>0.77500000000000002</v>
      </c>
      <c r="T27" s="6">
        <f t="shared" si="67"/>
        <v>0.81666666666666665</v>
      </c>
      <c r="U27" s="6">
        <f t="shared" si="67"/>
        <v>0.85833333333333328</v>
      </c>
      <c r="V27" s="6">
        <f t="shared" si="67"/>
        <v>0.9</v>
      </c>
      <c r="W27" s="6">
        <f t="shared" si="67"/>
        <v>0.94166666666666665</v>
      </c>
      <c r="X27" s="6">
        <f t="shared" si="67"/>
        <v>0.98333333333333328</v>
      </c>
      <c r="Y27" s="6">
        <f t="shared" si="67"/>
        <v>2.4999999999999998E-2</v>
      </c>
      <c r="Z27" s="6">
        <f t="shared" si="67"/>
        <v>6.6666666666666666E-2</v>
      </c>
    </row>
    <row r="28" spans="1:26" ht="15" customHeight="1" x14ac:dyDescent="0.25">
      <c r="A28" s="30" t="s">
        <v>16</v>
      </c>
      <c r="B28" s="71">
        <f t="shared" ref="B28:D29" si="68">B27+TIME(0,3,0)</f>
        <v>6.8750000000000006E-2</v>
      </c>
      <c r="C28" s="33">
        <f t="shared" si="68"/>
        <v>0.11041666666666669</v>
      </c>
      <c r="D28" s="33">
        <f t="shared" si="68"/>
        <v>0.15208333333333332</v>
      </c>
      <c r="E28" s="6">
        <f t="shared" ref="E28:O29" si="69">MOD(E27+TIME(0,3,0),1)</f>
        <v>0.19375000000000001</v>
      </c>
      <c r="F28" s="6">
        <f t="shared" si="69"/>
        <v>0.23541666666666666</v>
      </c>
      <c r="G28" s="6">
        <f t="shared" si="69"/>
        <v>0.27708333333333329</v>
      </c>
      <c r="H28" s="6">
        <f t="shared" si="69"/>
        <v>0.31874999999999992</v>
      </c>
      <c r="I28" s="6">
        <f t="shared" si="69"/>
        <v>0.36041666666666655</v>
      </c>
      <c r="J28" s="6">
        <f t="shared" si="69"/>
        <v>0.40208333333333324</v>
      </c>
      <c r="K28" s="6">
        <f t="shared" si="69"/>
        <v>0.44374999999999992</v>
      </c>
      <c r="L28" s="6">
        <f t="shared" si="69"/>
        <v>0.48541666666666655</v>
      </c>
      <c r="M28" s="6">
        <f t="shared" si="69"/>
        <v>0.52708333333333324</v>
      </c>
      <c r="N28" s="6">
        <f t="shared" si="69"/>
        <v>0.56874999999999987</v>
      </c>
      <c r="O28" s="6">
        <f t="shared" si="69"/>
        <v>0.61041666666666661</v>
      </c>
      <c r="P28" s="6">
        <f t="shared" ref="P28:Q29" si="70">MOD(P27+TIME(0,3,0),1)</f>
        <v>0.65208333333333324</v>
      </c>
      <c r="Q28" s="6">
        <f t="shared" si="70"/>
        <v>0.69374999999999998</v>
      </c>
      <c r="R28" s="6">
        <f t="shared" ref="R28:Z29" si="71">MOD(R27+TIME(0,3,0),1)</f>
        <v>0.73541666666666661</v>
      </c>
      <c r="S28" s="6">
        <f t="shared" si="71"/>
        <v>0.77708333333333335</v>
      </c>
      <c r="T28" s="6">
        <f t="shared" si="71"/>
        <v>0.81874999999999998</v>
      </c>
      <c r="U28" s="6">
        <f t="shared" si="71"/>
        <v>0.86041666666666661</v>
      </c>
      <c r="V28" s="6">
        <f t="shared" si="71"/>
        <v>0.90208333333333335</v>
      </c>
      <c r="W28" s="6">
        <f t="shared" si="71"/>
        <v>0.94374999999999998</v>
      </c>
      <c r="X28" s="6">
        <f t="shared" si="71"/>
        <v>0.98541666666666661</v>
      </c>
      <c r="Y28" s="6">
        <f t="shared" si="71"/>
        <v>2.7083333333333331E-2</v>
      </c>
      <c r="Z28" s="6">
        <f t="shared" si="71"/>
        <v>6.8750000000000006E-2</v>
      </c>
    </row>
    <row r="29" spans="1:26" ht="15" customHeight="1" x14ac:dyDescent="0.25">
      <c r="A29" s="30" t="s">
        <v>15</v>
      </c>
      <c r="B29" s="71">
        <f t="shared" si="68"/>
        <v>7.0833333333333345E-2</v>
      </c>
      <c r="C29" s="33">
        <f t="shared" si="68"/>
        <v>0.11250000000000003</v>
      </c>
      <c r="D29" s="33">
        <f t="shared" si="68"/>
        <v>0.15416666666666665</v>
      </c>
      <c r="E29" s="6">
        <f t="shared" si="69"/>
        <v>0.19583333333333333</v>
      </c>
      <c r="F29" s="6">
        <f t="shared" si="69"/>
        <v>0.23749999999999999</v>
      </c>
      <c r="G29" s="6">
        <f t="shared" si="69"/>
        <v>0.27916666666666662</v>
      </c>
      <c r="H29" s="6">
        <f t="shared" si="69"/>
        <v>0.32083333333333325</v>
      </c>
      <c r="I29" s="6">
        <f t="shared" si="69"/>
        <v>0.36249999999999988</v>
      </c>
      <c r="J29" s="6">
        <f t="shared" si="69"/>
        <v>0.40416666666666656</v>
      </c>
      <c r="K29" s="6">
        <f t="shared" si="69"/>
        <v>0.44583333333333325</v>
      </c>
      <c r="L29" s="6">
        <f t="shared" si="69"/>
        <v>0.48749999999999988</v>
      </c>
      <c r="M29" s="6">
        <f t="shared" si="69"/>
        <v>0.52916666666666656</v>
      </c>
      <c r="N29" s="6">
        <f t="shared" si="69"/>
        <v>0.57083333333333319</v>
      </c>
      <c r="O29" s="6">
        <f t="shared" si="69"/>
        <v>0.61249999999999993</v>
      </c>
      <c r="P29" s="6">
        <f t="shared" si="70"/>
        <v>0.65416666666666656</v>
      </c>
      <c r="Q29" s="6">
        <f t="shared" si="70"/>
        <v>0.6958333333333333</v>
      </c>
      <c r="R29" s="6">
        <f t="shared" si="71"/>
        <v>0.73749999999999993</v>
      </c>
      <c r="S29" s="6">
        <f t="shared" si="71"/>
        <v>0.77916666666666667</v>
      </c>
      <c r="T29" s="6">
        <f t="shared" si="71"/>
        <v>0.8208333333333333</v>
      </c>
      <c r="U29" s="6">
        <f t="shared" si="71"/>
        <v>0.86249999999999993</v>
      </c>
      <c r="V29" s="6">
        <f t="shared" si="71"/>
        <v>0.90416666666666667</v>
      </c>
      <c r="W29" s="6">
        <f t="shared" si="71"/>
        <v>0.9458333333333333</v>
      </c>
      <c r="X29" s="6">
        <f t="shared" si="71"/>
        <v>0.98749999999999993</v>
      </c>
      <c r="Y29" s="6">
        <f t="shared" si="71"/>
        <v>2.9166666666666664E-2</v>
      </c>
      <c r="Z29" s="6">
        <f t="shared" si="71"/>
        <v>7.0833333333333345E-2</v>
      </c>
    </row>
    <row r="30" spans="1:26" ht="15" customHeight="1" x14ac:dyDescent="0.25">
      <c r="A30" s="30" t="s">
        <v>14</v>
      </c>
      <c r="B30" s="71">
        <f t="shared" ref="B30:D30" si="72">B29+TIME(0,4,0)</f>
        <v>7.3611111111111127E-2</v>
      </c>
      <c r="C30" s="33">
        <f t="shared" si="72"/>
        <v>0.11527777777777781</v>
      </c>
      <c r="D30" s="33">
        <f t="shared" si="72"/>
        <v>0.15694444444444441</v>
      </c>
      <c r="E30" s="6">
        <f t="shared" ref="E30:O30" si="73">MOD(E29+TIME(0,4,0),1)</f>
        <v>0.1986111111111111</v>
      </c>
      <c r="F30" s="6">
        <f t="shared" si="73"/>
        <v>0.24027777777777776</v>
      </c>
      <c r="G30" s="6">
        <f t="shared" si="73"/>
        <v>0.28194444444444439</v>
      </c>
      <c r="H30" s="6">
        <f t="shared" si="73"/>
        <v>0.32361111111111102</v>
      </c>
      <c r="I30" s="6">
        <f t="shared" si="73"/>
        <v>0.36527777777777765</v>
      </c>
      <c r="J30" s="6">
        <f t="shared" si="73"/>
        <v>0.40694444444444433</v>
      </c>
      <c r="K30" s="6">
        <f t="shared" si="73"/>
        <v>0.44861111111111102</v>
      </c>
      <c r="L30" s="6">
        <f t="shared" si="73"/>
        <v>0.49027777777777765</v>
      </c>
      <c r="M30" s="6">
        <f t="shared" si="73"/>
        <v>0.53194444444444433</v>
      </c>
      <c r="N30" s="6">
        <f t="shared" si="73"/>
        <v>0.57361111111111096</v>
      </c>
      <c r="O30" s="6">
        <f t="shared" si="73"/>
        <v>0.6152777777777777</v>
      </c>
      <c r="P30" s="6">
        <f t="shared" ref="P30:Q30" si="74">MOD(P29+TIME(0,4,0),1)</f>
        <v>0.65694444444444433</v>
      </c>
      <c r="Q30" s="6">
        <f t="shared" si="74"/>
        <v>0.69861111111111107</v>
      </c>
      <c r="R30" s="6">
        <f t="shared" ref="R30:Z30" si="75">MOD(R29+TIME(0,4,0),1)</f>
        <v>0.7402777777777777</v>
      </c>
      <c r="S30" s="6">
        <f t="shared" si="75"/>
        <v>0.78194444444444444</v>
      </c>
      <c r="T30" s="6">
        <f t="shared" si="75"/>
        <v>0.82361111111111107</v>
      </c>
      <c r="U30" s="6">
        <f t="shared" si="75"/>
        <v>0.8652777777777777</v>
      </c>
      <c r="V30" s="6">
        <f t="shared" si="75"/>
        <v>0.90694444444444444</v>
      </c>
      <c r="W30" s="6">
        <f t="shared" si="75"/>
        <v>0.94861111111111107</v>
      </c>
      <c r="X30" s="6">
        <f t="shared" si="75"/>
        <v>0.9902777777777777</v>
      </c>
      <c r="Y30" s="6">
        <f t="shared" si="75"/>
        <v>3.1944444444444442E-2</v>
      </c>
      <c r="Z30" s="6">
        <f t="shared" si="75"/>
        <v>7.3611111111111127E-2</v>
      </c>
    </row>
    <row r="31" spans="1:26" ht="15" customHeight="1" x14ac:dyDescent="0.25">
      <c r="A31" s="30" t="s">
        <v>13</v>
      </c>
      <c r="B31" s="71">
        <f t="shared" ref="B31:D31" si="76">B30+TIME(0,10,0)</f>
        <v>8.0555555555555575E-2</v>
      </c>
      <c r="C31" s="33">
        <f t="shared" si="76"/>
        <v>0.12222222222222226</v>
      </c>
      <c r="D31" s="33">
        <f t="shared" si="76"/>
        <v>0.16388888888888886</v>
      </c>
      <c r="E31" s="6">
        <f t="shared" ref="E31:O31" si="77">MOD(E30+TIME(0,10,0),1)</f>
        <v>0.20555555555555555</v>
      </c>
      <c r="F31" s="6">
        <f t="shared" si="77"/>
        <v>0.2472222222222222</v>
      </c>
      <c r="G31" s="6">
        <f t="shared" si="77"/>
        <v>0.28888888888888881</v>
      </c>
      <c r="H31" s="6">
        <f t="shared" si="77"/>
        <v>0.33055555555555544</v>
      </c>
      <c r="I31" s="6">
        <f t="shared" si="77"/>
        <v>0.37222222222222207</v>
      </c>
      <c r="J31" s="6">
        <f t="shared" si="77"/>
        <v>0.41388888888888875</v>
      </c>
      <c r="K31" s="6">
        <f t="shared" si="77"/>
        <v>0.45555555555555544</v>
      </c>
      <c r="L31" s="6">
        <f t="shared" si="77"/>
        <v>0.49722222222222207</v>
      </c>
      <c r="M31" s="6">
        <f t="shared" si="77"/>
        <v>0.53888888888888875</v>
      </c>
      <c r="N31" s="6">
        <f t="shared" si="77"/>
        <v>0.58055555555555538</v>
      </c>
      <c r="O31" s="6">
        <f t="shared" si="77"/>
        <v>0.62222222222222212</v>
      </c>
      <c r="P31" s="6">
        <f t="shared" ref="P31:Q31" si="78">MOD(P30+TIME(0,10,0),1)</f>
        <v>0.66388888888888875</v>
      </c>
      <c r="Q31" s="6">
        <f t="shared" si="78"/>
        <v>0.70555555555555549</v>
      </c>
      <c r="R31" s="6">
        <f t="shared" ref="R31:Z31" si="79">MOD(R30+TIME(0,10,0),1)</f>
        <v>0.74722222222222212</v>
      </c>
      <c r="S31" s="6">
        <f t="shared" si="79"/>
        <v>0.78888888888888886</v>
      </c>
      <c r="T31" s="6">
        <f t="shared" si="79"/>
        <v>0.83055555555555549</v>
      </c>
      <c r="U31" s="6">
        <f t="shared" si="79"/>
        <v>0.87222222222222212</v>
      </c>
      <c r="V31" s="6">
        <f t="shared" si="79"/>
        <v>0.91388888888888886</v>
      </c>
      <c r="W31" s="6">
        <f t="shared" si="79"/>
        <v>0.95555555555555549</v>
      </c>
      <c r="X31" s="6">
        <f t="shared" si="79"/>
        <v>0.99722222222222212</v>
      </c>
      <c r="Y31" s="6">
        <f t="shared" si="79"/>
        <v>3.888888888888889E-2</v>
      </c>
      <c r="Z31" s="6">
        <f t="shared" si="79"/>
        <v>8.0555555555555575E-2</v>
      </c>
    </row>
    <row r="32" spans="1:26" ht="15" customHeight="1" x14ac:dyDescent="0.25">
      <c r="A32" s="31" t="s">
        <v>6</v>
      </c>
      <c r="B32" s="72">
        <f t="shared" ref="B32:D32" si="80">B31+TIME(0,4,0)</f>
        <v>8.3333333333333356E-2</v>
      </c>
      <c r="C32" s="12">
        <f t="shared" si="80"/>
        <v>0.12500000000000003</v>
      </c>
      <c r="D32" s="12">
        <f t="shared" si="80"/>
        <v>0.16666666666666663</v>
      </c>
      <c r="E32" s="7">
        <f t="shared" ref="E32:O32" si="81">MOD(E31+TIME(0,4,0),1)</f>
        <v>0.20833333333333331</v>
      </c>
      <c r="F32" s="7">
        <f t="shared" si="81"/>
        <v>0.24999999999999997</v>
      </c>
      <c r="G32" s="7">
        <f t="shared" si="81"/>
        <v>0.29166666666666657</v>
      </c>
      <c r="H32" s="7">
        <f t="shared" si="81"/>
        <v>0.3333333333333332</v>
      </c>
      <c r="I32" s="7">
        <f t="shared" si="81"/>
        <v>0.37499999999999983</v>
      </c>
      <c r="J32" s="7">
        <f t="shared" si="81"/>
        <v>0.41666666666666652</v>
      </c>
      <c r="K32" s="7">
        <f t="shared" si="81"/>
        <v>0.4583333333333332</v>
      </c>
      <c r="L32" s="7">
        <f t="shared" si="81"/>
        <v>0.49999999999999983</v>
      </c>
      <c r="M32" s="7">
        <f t="shared" si="81"/>
        <v>0.54166666666666652</v>
      </c>
      <c r="N32" s="7">
        <f t="shared" si="81"/>
        <v>0.58333333333333315</v>
      </c>
      <c r="O32" s="7">
        <f t="shared" si="81"/>
        <v>0.62499999999999989</v>
      </c>
      <c r="P32" s="7">
        <f t="shared" ref="P32:Q32" si="82">MOD(P31+TIME(0,4,0),1)</f>
        <v>0.66666666666666652</v>
      </c>
      <c r="Q32" s="7">
        <f t="shared" si="82"/>
        <v>0.70833333333333326</v>
      </c>
      <c r="R32" s="7">
        <f t="shared" ref="R32:Z32" si="83">MOD(R31+TIME(0,4,0),1)</f>
        <v>0.74999999999999989</v>
      </c>
      <c r="S32" s="7">
        <f t="shared" si="83"/>
        <v>0.79166666666666663</v>
      </c>
      <c r="T32" s="7">
        <f t="shared" si="83"/>
        <v>0.83333333333333326</v>
      </c>
      <c r="U32" s="7">
        <f t="shared" si="83"/>
        <v>0.87499999999999989</v>
      </c>
      <c r="V32" s="7">
        <f t="shared" si="83"/>
        <v>0.91666666666666663</v>
      </c>
      <c r="W32" s="7">
        <f t="shared" si="83"/>
        <v>0.95833333333333326</v>
      </c>
      <c r="X32" s="7">
        <f t="shared" si="83"/>
        <v>0.99999999999999989</v>
      </c>
      <c r="Y32" s="7">
        <f t="shared" si="83"/>
        <v>4.1666666666666664E-2</v>
      </c>
      <c r="Z32" s="7">
        <f t="shared" si="83"/>
        <v>8.3333333333333356E-2</v>
      </c>
    </row>
    <row r="33" spans="1:26" ht="15" hidden="1" customHeight="1" x14ac:dyDescent="0.25">
      <c r="A33" s="24"/>
      <c r="B33" s="8">
        <f>MOD(B32-B22,1)</f>
        <v>8.3333333333333356E-2</v>
      </c>
      <c r="C33" s="8">
        <f>MOD(C32-B32,1)</f>
        <v>4.1666666666666671E-2</v>
      </c>
      <c r="D33" s="8">
        <f t="shared" ref="D33:G33" si="84">MOD(D32-C32,1)</f>
        <v>4.1666666666666602E-2</v>
      </c>
      <c r="E33" s="8">
        <f t="shared" si="84"/>
        <v>4.1666666666666685E-2</v>
      </c>
      <c r="F33" s="8">
        <f t="shared" si="84"/>
        <v>4.1666666666666657E-2</v>
      </c>
      <c r="G33" s="8">
        <f t="shared" si="84"/>
        <v>4.1666666666666602E-2</v>
      </c>
      <c r="H33" s="8">
        <f t="shared" ref="H33" si="85">MOD(H32-G32,1)</f>
        <v>4.166666666666663E-2</v>
      </c>
      <c r="I33" s="8">
        <f t="shared" ref="I33" si="86">MOD(I32-H32,1)</f>
        <v>4.166666666666663E-2</v>
      </c>
      <c r="J33" s="8">
        <f t="shared" ref="J33" si="87">MOD(J32-I32,1)</f>
        <v>4.1666666666666685E-2</v>
      </c>
      <c r="K33" s="8">
        <f t="shared" ref="K33" si="88">MOD(K32-J32,1)</f>
        <v>4.1666666666666685E-2</v>
      </c>
      <c r="L33" s="8">
        <f t="shared" ref="L33" si="89">MOD(L32-K32,1)</f>
        <v>4.166666666666663E-2</v>
      </c>
      <c r="M33" s="8">
        <f t="shared" ref="M33" si="90">MOD(M32-L32,1)</f>
        <v>4.1666666666666685E-2</v>
      </c>
      <c r="N33" s="8">
        <f t="shared" ref="N33" si="91">MOD(N32-M32,1)</f>
        <v>4.166666666666663E-2</v>
      </c>
      <c r="O33" s="8">
        <f t="shared" ref="O33" si="92">MOD(O32-N32,1)</f>
        <v>4.1666666666666741E-2</v>
      </c>
      <c r="P33" s="8">
        <f t="shared" ref="P33" si="93">MOD(P32-O32,1)</f>
        <v>4.166666666666663E-2</v>
      </c>
      <c r="Q33" s="8">
        <f t="shared" ref="Q33" si="94">MOD(Q32-P32,1)</f>
        <v>4.1666666666666741E-2</v>
      </c>
      <c r="R33" s="8">
        <f t="shared" ref="R33" si="95">MOD(R32-Q32,1)</f>
        <v>4.166666666666663E-2</v>
      </c>
      <c r="S33" s="8">
        <f t="shared" ref="S33" si="96">MOD(S32-R32,1)</f>
        <v>4.1666666666666741E-2</v>
      </c>
      <c r="T33" s="8">
        <f t="shared" ref="T33" si="97">MOD(T32-S32,1)</f>
        <v>4.166666666666663E-2</v>
      </c>
      <c r="U33" s="8">
        <f t="shared" ref="U33" si="98">MOD(U32-T32,1)</f>
        <v>4.166666666666663E-2</v>
      </c>
      <c r="V33" s="8">
        <f t="shared" ref="V33" si="99">MOD(V32-U32,1)</f>
        <v>4.1666666666666741E-2</v>
      </c>
      <c r="W33" s="8">
        <f t="shared" ref="W33" si="100">MOD(W32-V32,1)</f>
        <v>4.166666666666663E-2</v>
      </c>
      <c r="X33" s="8">
        <f t="shared" ref="X33" si="101">MOD(X32-W32,1)</f>
        <v>4.166666666666663E-2</v>
      </c>
      <c r="Y33" s="8">
        <f t="shared" ref="Y33" si="102">MOD(Y32-X32,1)</f>
        <v>4.1666666666666741E-2</v>
      </c>
      <c r="Z33" s="8">
        <f t="shared" ref="Z33" si="103">MOD(Z32-Y32,1)</f>
        <v>4.1666666666666692E-2</v>
      </c>
    </row>
    <row r="34" spans="1:26" ht="15" hidden="1" customHeight="1" x14ac:dyDescent="0.25">
      <c r="A34" s="24"/>
      <c r="B34" s="8">
        <f>MOD(B32-B26,1)</f>
        <v>2.0833333333333356E-2</v>
      </c>
      <c r="C34" s="8">
        <f>MOD(C32-C26,1)</f>
        <v>2.0833333333333343E-2</v>
      </c>
      <c r="D34" s="8">
        <f>MOD(D32-D22,1)</f>
        <v>3.4722222222222182E-2</v>
      </c>
      <c r="E34" s="8">
        <f>MOD(E32-E26,1)</f>
        <v>2.0833333333333315E-2</v>
      </c>
      <c r="F34" s="8">
        <f t="shared" ref="F34:X34" si="104">MOD(F32-F22,1)</f>
        <v>3.4722222222222182E-2</v>
      </c>
      <c r="G34" s="8">
        <f t="shared" si="104"/>
        <v>3.4722222222222099E-2</v>
      </c>
      <c r="H34" s="8">
        <f t="shared" si="104"/>
        <v>3.4722222222222099E-2</v>
      </c>
      <c r="I34" s="8">
        <f t="shared" si="104"/>
        <v>3.4722222222222099E-2</v>
      </c>
      <c r="J34" s="8">
        <f t="shared" si="104"/>
        <v>3.4722222222222099E-2</v>
      </c>
      <c r="K34" s="8">
        <f t="shared" si="104"/>
        <v>3.4722222222222099E-2</v>
      </c>
      <c r="L34" s="8">
        <f t="shared" si="104"/>
        <v>3.4722222222222099E-2</v>
      </c>
      <c r="M34" s="8">
        <f t="shared" si="104"/>
        <v>3.4722222222222099E-2</v>
      </c>
      <c r="N34" s="8">
        <f t="shared" si="104"/>
        <v>3.4722222222222099E-2</v>
      </c>
      <c r="O34" s="8">
        <f t="shared" si="104"/>
        <v>3.4722222222222099E-2</v>
      </c>
      <c r="P34" s="8">
        <f t="shared" si="104"/>
        <v>3.4722222222222099E-2</v>
      </c>
      <c r="Q34" s="8">
        <f t="shared" si="104"/>
        <v>3.4722222222222099E-2</v>
      </c>
      <c r="R34" s="8">
        <f t="shared" si="104"/>
        <v>3.4722222222222099E-2</v>
      </c>
      <c r="S34" s="8">
        <f t="shared" si="104"/>
        <v>3.4722222222222099E-2</v>
      </c>
      <c r="T34" s="8">
        <f t="shared" si="104"/>
        <v>3.4722222222222099E-2</v>
      </c>
      <c r="U34" s="8">
        <f t="shared" si="104"/>
        <v>3.4722222222222099E-2</v>
      </c>
      <c r="V34" s="8">
        <f t="shared" si="104"/>
        <v>3.4722222222222099E-2</v>
      </c>
      <c r="W34" s="8">
        <f t="shared" si="104"/>
        <v>3.4722222222222099E-2</v>
      </c>
      <c r="X34" s="8">
        <f t="shared" si="104"/>
        <v>3.4722222222222099E-2</v>
      </c>
      <c r="Y34" s="47">
        <f>MOD(Y32-Y22,1)</f>
        <v>3.4722222222222224E-2</v>
      </c>
      <c r="Z34" s="47">
        <f>MOD(Z32-Z22,1)</f>
        <v>3.4722222222222245E-2</v>
      </c>
    </row>
  </sheetData>
  <pageMargins left="0.31496062992125984" right="0.19685039370078741" top="0.23622047244094491" bottom="0.35433070866141736" header="0.15748031496062992" footer="0.15748031496062992"/>
  <pageSetup paperSize="9" fitToHeight="0" orientation="landscape" r:id="rId1"/>
  <headerFooter alignWithMargins="0">
    <oddHeader>&amp;RSAT 8, SUN 9 AND MON 10 JUNE 2019</oddHeader>
    <oddFooter>&amp;L&amp;K01+029Trackwork Transport | Sydney Trains&amp;C&amp;K01+029File - &amp;A; &amp;F
*(u) Pick up Only | ^(d) Set Down Only&amp;R&amp;K01+029Page &amp;P of &amp;N</oddFooter>
  </headerFooter>
  <ignoredErrors>
    <ignoredError sqref="B6:Z19 B22:Z255 B20:N20 U20:Z20 C21:Y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GridLines="0" view="pageBreakPreview" zoomScale="70" zoomScaleNormal="85" zoomScaleSheetLayoutView="70" workbookViewId="0">
      <selection activeCell="K31" sqref="K31"/>
    </sheetView>
  </sheetViews>
  <sheetFormatPr defaultRowHeight="13.2" x14ac:dyDescent="0.25"/>
  <cols>
    <col min="1" max="1" width="24.6640625" style="4" customWidth="1"/>
    <col min="2" max="68" width="9" customWidth="1"/>
  </cols>
  <sheetData>
    <row r="1" spans="1:25" ht="26.25" customHeight="1" x14ac:dyDescent="0.25">
      <c r="A1" s="45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5" ht="30" customHeight="1" x14ac:dyDescent="0.25">
      <c r="A2" s="48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28"/>
      <c r="P2" s="28"/>
      <c r="Q2" s="28"/>
      <c r="R2" s="28"/>
      <c r="S2" s="28"/>
    </row>
    <row r="3" spans="1:25" s="13" customFormat="1" ht="19.95" customHeight="1" x14ac:dyDescent="0.25">
      <c r="A3" s="16" t="s">
        <v>51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69"/>
      <c r="W3" s="69"/>
      <c r="X3" s="69"/>
      <c r="Y3" s="69"/>
    </row>
    <row r="4" spans="1:25" s="13" customFormat="1" ht="15.6" customHeight="1" x14ac:dyDescent="0.25">
      <c r="A4" s="84" t="s">
        <v>55</v>
      </c>
      <c r="B4" s="17">
        <v>7.6388888888888895E-2</v>
      </c>
      <c r="C4" s="17">
        <v>0.11805555555555557</v>
      </c>
      <c r="D4" s="17">
        <v>0.15972222222222224</v>
      </c>
      <c r="E4" s="17">
        <v>0.20138888888888887</v>
      </c>
      <c r="F4" s="17">
        <v>0.24305555555555555</v>
      </c>
      <c r="G4" s="17">
        <v>0.28472222222222221</v>
      </c>
      <c r="H4" s="17">
        <v>0.3263888888888889</v>
      </c>
      <c r="I4" s="17">
        <v>0.36805555555555558</v>
      </c>
      <c r="J4" s="17">
        <v>0.40972222222222227</v>
      </c>
      <c r="K4" s="17">
        <v>0.4513888888888889</v>
      </c>
      <c r="L4" s="17">
        <v>0.49305555555555558</v>
      </c>
      <c r="M4" s="17">
        <v>0.53472222222222221</v>
      </c>
      <c r="N4" s="17">
        <v>0.57638888888888895</v>
      </c>
      <c r="O4" s="17">
        <v>0.61805555555555558</v>
      </c>
      <c r="P4" s="17">
        <v>0.65972222222222221</v>
      </c>
      <c r="Q4" s="17">
        <v>0.70138888888888884</v>
      </c>
      <c r="R4" s="17">
        <v>0.74305555555555547</v>
      </c>
      <c r="S4" s="17">
        <v>0.78472222222222221</v>
      </c>
      <c r="T4" s="17">
        <v>0.82638888888888884</v>
      </c>
      <c r="U4" s="17">
        <v>0.86805555555555547</v>
      </c>
      <c r="V4" s="17">
        <v>0.90972222222222221</v>
      </c>
      <c r="W4" s="17">
        <v>0.95138888888888884</v>
      </c>
      <c r="X4" s="17">
        <v>0.99305555555555547</v>
      </c>
      <c r="Y4" s="17">
        <v>3.4722222222222224E-2</v>
      </c>
    </row>
    <row r="5" spans="1:25" s="13" customFormat="1" ht="15.6" customHeight="1" x14ac:dyDescent="0.25">
      <c r="A5" s="85" t="s">
        <v>23</v>
      </c>
      <c r="B5" s="75">
        <f t="shared" ref="B5:L5" si="0">MOD(B4+TIME(0,6,0),1)</f>
        <v>8.0555555555555561E-2</v>
      </c>
      <c r="C5" s="75">
        <f t="shared" si="0"/>
        <v>0.12222222222222223</v>
      </c>
      <c r="D5" s="75">
        <f t="shared" si="0"/>
        <v>0.16388888888888892</v>
      </c>
      <c r="E5" s="75">
        <f t="shared" si="0"/>
        <v>0.20555555555555555</v>
      </c>
      <c r="F5" s="75">
        <f t="shared" si="0"/>
        <v>0.24722222222222223</v>
      </c>
      <c r="G5" s="75">
        <f t="shared" si="0"/>
        <v>0.28888888888888886</v>
      </c>
      <c r="H5" s="75">
        <f t="shared" si="0"/>
        <v>0.33055555555555555</v>
      </c>
      <c r="I5" s="75">
        <f t="shared" si="0"/>
        <v>0.37222222222222223</v>
      </c>
      <c r="J5" s="75">
        <f t="shared" si="0"/>
        <v>0.41388888888888892</v>
      </c>
      <c r="K5" s="75">
        <f t="shared" si="0"/>
        <v>0.45555555555555555</v>
      </c>
      <c r="L5" s="75">
        <f t="shared" si="0"/>
        <v>0.49722222222222223</v>
      </c>
      <c r="M5" s="75">
        <f>MOD(M4+TIME(0,6,0),1)</f>
        <v>0.53888888888888886</v>
      </c>
      <c r="N5" s="75">
        <f>MOD(N4+TIME(0,6,0),1)</f>
        <v>0.5805555555555556</v>
      </c>
      <c r="O5" s="75">
        <f>MOD(O4+TIME(0,6,0),1)</f>
        <v>0.62222222222222223</v>
      </c>
      <c r="P5" s="75">
        <f>MOD(P4+TIME(0,6,0),1)</f>
        <v>0.66388888888888886</v>
      </c>
      <c r="Q5" s="75">
        <f t="shared" ref="Q5:T5" si="1">MOD(Q4+TIME(0,6,0),1)</f>
        <v>0.70555555555555549</v>
      </c>
      <c r="R5" s="75">
        <f t="shared" si="1"/>
        <v>0.74722222222222212</v>
      </c>
      <c r="S5" s="75">
        <f t="shared" si="1"/>
        <v>0.78888888888888886</v>
      </c>
      <c r="T5" s="75">
        <f t="shared" si="1"/>
        <v>0.83055555555555549</v>
      </c>
      <c r="U5" s="143">
        <f t="shared" ref="U5" si="2">MOD(U4+TIME(0,6,0),1)</f>
        <v>0.87222222222222212</v>
      </c>
      <c r="V5" s="75">
        <f t="shared" ref="V5" si="3">MOD(V4+TIME(0,6,0),1)</f>
        <v>0.91388888888888886</v>
      </c>
      <c r="W5" s="75">
        <f>MOD(W4+TIME(0,6,0),1)</f>
        <v>0.95555555555555549</v>
      </c>
      <c r="X5" s="75">
        <f t="shared" ref="X5:Y5" si="4">MOD(X4+TIME(0,6,0),1)</f>
        <v>0.99722222222222212</v>
      </c>
      <c r="Y5" s="75">
        <f t="shared" si="4"/>
        <v>3.888888888888889E-2</v>
      </c>
    </row>
    <row r="6" spans="1:25" s="13" customFormat="1" ht="15.6" customHeight="1" x14ac:dyDescent="0.25">
      <c r="A6" s="85" t="s">
        <v>24</v>
      </c>
      <c r="B6" s="75">
        <f t="shared" ref="B6:L6" si="5">MOD(B5+TIME(0,8,0),1)</f>
        <v>8.611111111111111E-2</v>
      </c>
      <c r="C6" s="75">
        <f t="shared" si="5"/>
        <v>0.1277777777777778</v>
      </c>
      <c r="D6" s="75">
        <f t="shared" si="5"/>
        <v>0.16944444444444448</v>
      </c>
      <c r="E6" s="75">
        <f t="shared" si="5"/>
        <v>0.21111111111111111</v>
      </c>
      <c r="F6" s="75">
        <f t="shared" si="5"/>
        <v>0.25277777777777777</v>
      </c>
      <c r="G6" s="75">
        <f t="shared" si="5"/>
        <v>0.2944444444444444</v>
      </c>
      <c r="H6" s="75">
        <f t="shared" si="5"/>
        <v>0.33611111111111108</v>
      </c>
      <c r="I6" s="75">
        <f t="shared" si="5"/>
        <v>0.37777777777777777</v>
      </c>
      <c r="J6" s="75">
        <f t="shared" si="5"/>
        <v>0.41944444444444445</v>
      </c>
      <c r="K6" s="75">
        <f t="shared" si="5"/>
        <v>0.46111111111111108</v>
      </c>
      <c r="L6" s="75">
        <f t="shared" si="5"/>
        <v>0.50277777777777777</v>
      </c>
      <c r="M6" s="75">
        <f>MOD(M5+TIME(0,8,0),1)</f>
        <v>0.5444444444444444</v>
      </c>
      <c r="N6" s="75">
        <f>MOD(N5+TIME(0,8,0),1)</f>
        <v>0.58611111111111114</v>
      </c>
      <c r="O6" s="75">
        <f>MOD(O5+TIME(0,8,0),1)</f>
        <v>0.62777777777777777</v>
      </c>
      <c r="P6" s="75">
        <f>MOD(P5+TIME(0,8,0),1)</f>
        <v>0.6694444444444444</v>
      </c>
      <c r="Q6" s="75">
        <f t="shared" ref="Q6:V6" si="6">MOD(Q5+TIME(0,8,0),1)</f>
        <v>0.71111111111111103</v>
      </c>
      <c r="R6" s="75">
        <f t="shared" si="6"/>
        <v>0.75277777777777766</v>
      </c>
      <c r="S6" s="75">
        <f t="shared" si="6"/>
        <v>0.7944444444444444</v>
      </c>
      <c r="T6" s="75">
        <f t="shared" si="6"/>
        <v>0.83611111111111103</v>
      </c>
      <c r="U6" s="143">
        <f t="shared" ref="U6" si="7">MOD(U5+TIME(0,8,0),1)</f>
        <v>0.87777777777777766</v>
      </c>
      <c r="V6" s="75">
        <f t="shared" si="6"/>
        <v>0.9194444444444444</v>
      </c>
      <c r="W6" s="75">
        <f>MOD(W5+TIME(0,8,0),1)</f>
        <v>0.96111111111111103</v>
      </c>
      <c r="X6" s="75">
        <f t="shared" ref="X6:Y6" si="8">MOD(X5+TIME(0,8,0),1)</f>
        <v>2.7777777777777679E-3</v>
      </c>
      <c r="Y6" s="75">
        <f t="shared" si="8"/>
        <v>4.4444444444444446E-2</v>
      </c>
    </row>
    <row r="7" spans="1:25" s="13" customFormat="1" ht="15.6" customHeight="1" x14ac:dyDescent="0.25">
      <c r="A7" s="85" t="s">
        <v>29</v>
      </c>
      <c r="B7" s="75">
        <f t="shared" ref="B7:L7" si="9">MOD(B6+TIME(0,5,0),1)</f>
        <v>8.9583333333333334E-2</v>
      </c>
      <c r="C7" s="75">
        <f t="shared" si="9"/>
        <v>0.13125000000000001</v>
      </c>
      <c r="D7" s="75">
        <f t="shared" si="9"/>
        <v>0.17291666666666669</v>
      </c>
      <c r="E7" s="75">
        <f t="shared" si="9"/>
        <v>0.21458333333333332</v>
      </c>
      <c r="F7" s="75">
        <f t="shared" si="9"/>
        <v>0.25624999999999998</v>
      </c>
      <c r="G7" s="75">
        <f t="shared" si="9"/>
        <v>0.29791666666666661</v>
      </c>
      <c r="H7" s="75">
        <f t="shared" si="9"/>
        <v>0.33958333333333329</v>
      </c>
      <c r="I7" s="75">
        <f t="shared" si="9"/>
        <v>0.38124999999999998</v>
      </c>
      <c r="J7" s="75">
        <f t="shared" si="9"/>
        <v>0.42291666666666666</v>
      </c>
      <c r="K7" s="75">
        <f t="shared" si="9"/>
        <v>0.46458333333333329</v>
      </c>
      <c r="L7" s="75">
        <f t="shared" si="9"/>
        <v>0.50624999999999998</v>
      </c>
      <c r="M7" s="75">
        <f>MOD(M6+TIME(0,5,0),1)</f>
        <v>0.54791666666666661</v>
      </c>
      <c r="N7" s="75">
        <f>MOD(N6+TIME(0,5,0),1)</f>
        <v>0.58958333333333335</v>
      </c>
      <c r="O7" s="75">
        <f>MOD(O6+TIME(0,5,0),1)</f>
        <v>0.63124999999999998</v>
      </c>
      <c r="P7" s="75">
        <f>MOD(P6+TIME(0,5,0),1)</f>
        <v>0.67291666666666661</v>
      </c>
      <c r="Q7" s="75">
        <f t="shared" ref="Q7:V7" si="10">MOD(Q6+TIME(0,5,0),1)</f>
        <v>0.71458333333333324</v>
      </c>
      <c r="R7" s="75">
        <f t="shared" si="10"/>
        <v>0.75624999999999987</v>
      </c>
      <c r="S7" s="75">
        <f t="shared" si="10"/>
        <v>0.79791666666666661</v>
      </c>
      <c r="T7" s="75">
        <f t="shared" si="10"/>
        <v>0.83958333333333324</v>
      </c>
      <c r="U7" s="143">
        <f t="shared" ref="U7" si="11">MOD(U6+TIME(0,5,0),1)</f>
        <v>0.88124999999999987</v>
      </c>
      <c r="V7" s="75">
        <f t="shared" si="10"/>
        <v>0.92291666666666661</v>
      </c>
      <c r="W7" s="75">
        <f>MOD(W6+TIME(0,5,0),1)</f>
        <v>0.96458333333333324</v>
      </c>
      <c r="X7" s="75">
        <f t="shared" ref="X7:Y7" si="12">MOD(X6+TIME(0,5,0),1)</f>
        <v>6.2499999999999899E-3</v>
      </c>
      <c r="Y7" s="75">
        <f t="shared" si="12"/>
        <v>4.791666666666667E-2</v>
      </c>
    </row>
    <row r="8" spans="1:25" s="13" customFormat="1" ht="15.6" customHeight="1" x14ac:dyDescent="0.25">
      <c r="A8" s="85" t="s">
        <v>30</v>
      </c>
      <c r="B8" s="75">
        <f t="shared" ref="B8:L8" si="13">MOD(B7+TIME(0,4,0),1)</f>
        <v>9.2361111111111116E-2</v>
      </c>
      <c r="C8" s="75">
        <f t="shared" si="13"/>
        <v>0.13402777777777777</v>
      </c>
      <c r="D8" s="75">
        <f t="shared" si="13"/>
        <v>0.17569444444444446</v>
      </c>
      <c r="E8" s="75">
        <f t="shared" si="13"/>
        <v>0.21736111111111109</v>
      </c>
      <c r="F8" s="75">
        <f t="shared" si="13"/>
        <v>0.25902777777777775</v>
      </c>
      <c r="G8" s="75">
        <f t="shared" si="13"/>
        <v>0.30069444444444438</v>
      </c>
      <c r="H8" s="75">
        <f t="shared" si="13"/>
        <v>0.34236111111111106</v>
      </c>
      <c r="I8" s="75">
        <f t="shared" si="13"/>
        <v>0.38402777777777775</v>
      </c>
      <c r="J8" s="75">
        <f t="shared" si="13"/>
        <v>0.42569444444444443</v>
      </c>
      <c r="K8" s="75">
        <f t="shared" si="13"/>
        <v>0.46736111111111106</v>
      </c>
      <c r="L8" s="75">
        <f t="shared" si="13"/>
        <v>0.50902777777777775</v>
      </c>
      <c r="M8" s="75">
        <f>MOD(M7+TIME(0,4,0),1)</f>
        <v>0.55069444444444438</v>
      </c>
      <c r="N8" s="75">
        <f>MOD(N7+TIME(0,4,0),1)</f>
        <v>0.59236111111111112</v>
      </c>
      <c r="O8" s="75">
        <f>MOD(O7+TIME(0,4,0),1)</f>
        <v>0.63402777777777775</v>
      </c>
      <c r="P8" s="75">
        <f>MOD(P7+TIME(0,4,0),1)</f>
        <v>0.67569444444444438</v>
      </c>
      <c r="Q8" s="75">
        <f t="shared" ref="Q8:V8" si="14">MOD(Q7+TIME(0,4,0),1)</f>
        <v>0.71736111111111101</v>
      </c>
      <c r="R8" s="75">
        <f t="shared" si="14"/>
        <v>0.75902777777777763</v>
      </c>
      <c r="S8" s="75">
        <f t="shared" si="14"/>
        <v>0.80069444444444438</v>
      </c>
      <c r="T8" s="75">
        <f t="shared" si="14"/>
        <v>0.84236111111111101</v>
      </c>
      <c r="U8" s="143">
        <f t="shared" ref="U8" si="15">MOD(U7+TIME(0,4,0),1)</f>
        <v>0.88402777777777763</v>
      </c>
      <c r="V8" s="75">
        <f t="shared" si="14"/>
        <v>0.92569444444444438</v>
      </c>
      <c r="W8" s="75">
        <f>MOD(W7+TIME(0,4,0),1)</f>
        <v>0.96736111111111101</v>
      </c>
      <c r="X8" s="75">
        <f t="shared" ref="X8:Y8" si="16">MOD(X7+TIME(0,4,0),1)</f>
        <v>9.0277777777777683E-3</v>
      </c>
      <c r="Y8" s="75">
        <f t="shared" si="16"/>
        <v>5.0694444444444445E-2</v>
      </c>
    </row>
    <row r="9" spans="1:25" s="13" customFormat="1" ht="15.6" customHeight="1" x14ac:dyDescent="0.25">
      <c r="A9" s="85" t="s">
        <v>25</v>
      </c>
      <c r="B9" s="75">
        <f t="shared" ref="B9:L9" si="17">MOD(B8+TIME(0,6,0),1)</f>
        <v>9.6527777777777782E-2</v>
      </c>
      <c r="C9" s="75">
        <f t="shared" si="17"/>
        <v>0.13819444444444445</v>
      </c>
      <c r="D9" s="75">
        <f t="shared" si="17"/>
        <v>0.17986111111111114</v>
      </c>
      <c r="E9" s="75">
        <f t="shared" si="17"/>
        <v>0.22152777777777777</v>
      </c>
      <c r="F9" s="75">
        <f t="shared" si="17"/>
        <v>0.2631944444444444</v>
      </c>
      <c r="G9" s="75">
        <f t="shared" si="17"/>
        <v>0.30486111111111103</v>
      </c>
      <c r="H9" s="75">
        <f t="shared" si="17"/>
        <v>0.34652777777777771</v>
      </c>
      <c r="I9" s="75">
        <f t="shared" si="17"/>
        <v>0.3881944444444444</v>
      </c>
      <c r="J9" s="75">
        <f t="shared" si="17"/>
        <v>0.42986111111111108</v>
      </c>
      <c r="K9" s="75">
        <f t="shared" si="17"/>
        <v>0.47152777777777771</v>
      </c>
      <c r="L9" s="75">
        <f t="shared" si="17"/>
        <v>0.5131944444444444</v>
      </c>
      <c r="M9" s="75">
        <f>MOD(M8+TIME(0,6,0),1)</f>
        <v>0.55486111111111103</v>
      </c>
      <c r="N9" s="75">
        <f>MOD(N8+TIME(0,6,0),1)</f>
        <v>0.59652777777777777</v>
      </c>
      <c r="O9" s="75">
        <f>MOD(O8+TIME(0,6,0),1)</f>
        <v>0.6381944444444444</v>
      </c>
      <c r="P9" s="75">
        <f>MOD(P8+TIME(0,6,0),1)</f>
        <v>0.67986111111111103</v>
      </c>
      <c r="Q9" s="75">
        <f t="shared" ref="Q9:V9" si="18">MOD(Q8+TIME(0,6,0),1)</f>
        <v>0.72152777777777766</v>
      </c>
      <c r="R9" s="75">
        <f t="shared" si="18"/>
        <v>0.76319444444444429</v>
      </c>
      <c r="S9" s="75">
        <f t="shared" si="18"/>
        <v>0.80486111111111103</v>
      </c>
      <c r="T9" s="75">
        <f t="shared" si="18"/>
        <v>0.84652777777777766</v>
      </c>
      <c r="U9" s="143">
        <f t="shared" ref="U9" si="19">MOD(U8+TIME(0,6,0),1)</f>
        <v>0.88819444444444429</v>
      </c>
      <c r="V9" s="75">
        <f t="shared" si="18"/>
        <v>0.92986111111111103</v>
      </c>
      <c r="W9" s="75">
        <f>MOD(W8+TIME(0,6,0),1)</f>
        <v>0.97152777777777766</v>
      </c>
      <c r="X9" s="75">
        <f t="shared" ref="X9:Y9" si="20">MOD(X8+TIME(0,6,0),1)</f>
        <v>1.3194444444444436E-2</v>
      </c>
      <c r="Y9" s="75">
        <f t="shared" si="20"/>
        <v>5.486111111111111E-2</v>
      </c>
    </row>
    <row r="10" spans="1:25" s="13" customFormat="1" ht="15.6" customHeight="1" x14ac:dyDescent="0.25">
      <c r="A10" s="85" t="s">
        <v>31</v>
      </c>
      <c r="B10" s="75">
        <f t="shared" ref="B10:L10" si="21">MOD(B9+TIME(0,8,0),1)</f>
        <v>0.10208333333333333</v>
      </c>
      <c r="C10" s="75">
        <f t="shared" si="21"/>
        <v>0.14375000000000002</v>
      </c>
      <c r="D10" s="75">
        <f t="shared" si="21"/>
        <v>0.1854166666666667</v>
      </c>
      <c r="E10" s="75">
        <f t="shared" si="21"/>
        <v>0.22708333333333333</v>
      </c>
      <c r="F10" s="75">
        <f t="shared" si="21"/>
        <v>0.26874999999999993</v>
      </c>
      <c r="G10" s="75">
        <f t="shared" si="21"/>
        <v>0.31041666666666656</v>
      </c>
      <c r="H10" s="75">
        <f t="shared" si="21"/>
        <v>0.35208333333333325</v>
      </c>
      <c r="I10" s="75">
        <f t="shared" si="21"/>
        <v>0.39374999999999993</v>
      </c>
      <c r="J10" s="75">
        <f t="shared" si="21"/>
        <v>0.43541666666666662</v>
      </c>
      <c r="K10" s="75">
        <f t="shared" si="21"/>
        <v>0.47708333333333325</v>
      </c>
      <c r="L10" s="75">
        <f t="shared" si="21"/>
        <v>0.51874999999999993</v>
      </c>
      <c r="M10" s="75">
        <f>MOD(M9+TIME(0,8,0),1)</f>
        <v>0.56041666666666656</v>
      </c>
      <c r="N10" s="75">
        <f>MOD(N9+TIME(0,8,0),1)</f>
        <v>0.6020833333333333</v>
      </c>
      <c r="O10" s="75">
        <f>MOD(O9+TIME(0,8,0),1)</f>
        <v>0.64374999999999993</v>
      </c>
      <c r="P10" s="75">
        <f>MOD(P9+TIME(0,8,0),1)</f>
        <v>0.68541666666666656</v>
      </c>
      <c r="Q10" s="75">
        <f t="shared" ref="Q10:V10" si="22">MOD(Q9+TIME(0,8,0),1)</f>
        <v>0.72708333333333319</v>
      </c>
      <c r="R10" s="75">
        <f t="shared" si="22"/>
        <v>0.76874999999999982</v>
      </c>
      <c r="S10" s="75">
        <f t="shared" si="22"/>
        <v>0.81041666666666656</v>
      </c>
      <c r="T10" s="75">
        <f t="shared" si="22"/>
        <v>0.85208333333333319</v>
      </c>
      <c r="U10" s="143">
        <f t="shared" ref="U10" si="23">MOD(U9+TIME(0,8,0),1)</f>
        <v>0.89374999999999982</v>
      </c>
      <c r="V10" s="75">
        <f t="shared" si="22"/>
        <v>0.93541666666666656</v>
      </c>
      <c r="W10" s="75">
        <f>MOD(W9+TIME(0,8,0),1)</f>
        <v>0.97708333333333319</v>
      </c>
      <c r="X10" s="75">
        <f t="shared" ref="X10:Y10" si="24">MOD(X9+TIME(0,8,0),1)</f>
        <v>1.8749999999999992E-2</v>
      </c>
      <c r="Y10" s="75">
        <f t="shared" si="24"/>
        <v>6.0416666666666667E-2</v>
      </c>
    </row>
    <row r="11" spans="1:25" s="13" customFormat="1" ht="15.6" customHeight="1" x14ac:dyDescent="0.25">
      <c r="A11" s="85" t="s">
        <v>32</v>
      </c>
      <c r="B11" s="75">
        <f t="shared" ref="B11:L11" si="25">MOD(B10+TIME(0,5,0),1)</f>
        <v>0.10555555555555556</v>
      </c>
      <c r="C11" s="75">
        <f t="shared" si="25"/>
        <v>0.14722222222222223</v>
      </c>
      <c r="D11" s="75">
        <f t="shared" si="25"/>
        <v>0.18888888888888891</v>
      </c>
      <c r="E11" s="75">
        <f t="shared" si="25"/>
        <v>0.23055555555555554</v>
      </c>
      <c r="F11" s="75">
        <f t="shared" si="25"/>
        <v>0.27222222222222214</v>
      </c>
      <c r="G11" s="75">
        <f t="shared" si="25"/>
        <v>0.31388888888888877</v>
      </c>
      <c r="H11" s="75">
        <f t="shared" si="25"/>
        <v>0.35555555555555546</v>
      </c>
      <c r="I11" s="75">
        <f t="shared" si="25"/>
        <v>0.39722222222222214</v>
      </c>
      <c r="J11" s="75">
        <f t="shared" si="25"/>
        <v>0.43888888888888883</v>
      </c>
      <c r="K11" s="75">
        <f t="shared" si="25"/>
        <v>0.48055555555555546</v>
      </c>
      <c r="L11" s="75">
        <f t="shared" si="25"/>
        <v>0.52222222222222214</v>
      </c>
      <c r="M11" s="75">
        <f>MOD(M10+TIME(0,5,0),1)</f>
        <v>0.56388888888888877</v>
      </c>
      <c r="N11" s="75">
        <f>MOD(N10+TIME(0,5,0),1)</f>
        <v>0.60555555555555551</v>
      </c>
      <c r="O11" s="75">
        <f>MOD(O10+TIME(0,5,0),1)</f>
        <v>0.64722222222222214</v>
      </c>
      <c r="P11" s="75">
        <f>MOD(P10+TIME(0,5,0),1)</f>
        <v>0.68888888888888877</v>
      </c>
      <c r="Q11" s="75">
        <f t="shared" ref="Q11:V11" si="26">MOD(Q10+TIME(0,5,0),1)</f>
        <v>0.7305555555555554</v>
      </c>
      <c r="R11" s="75">
        <f t="shared" si="26"/>
        <v>0.77222222222222203</v>
      </c>
      <c r="S11" s="75">
        <f t="shared" si="26"/>
        <v>0.81388888888888877</v>
      </c>
      <c r="T11" s="75">
        <f t="shared" si="26"/>
        <v>0.8555555555555554</v>
      </c>
      <c r="U11" s="143">
        <f t="shared" ref="U11" si="27">MOD(U10+TIME(0,5,0),1)</f>
        <v>0.89722222222222203</v>
      </c>
      <c r="V11" s="75">
        <f t="shared" si="26"/>
        <v>0.93888888888888877</v>
      </c>
      <c r="W11" s="75">
        <f>MOD(W10+TIME(0,5,0),1)</f>
        <v>0.9805555555555554</v>
      </c>
      <c r="X11" s="75">
        <f t="shared" ref="X11:Y11" si="28">MOD(X10+TIME(0,5,0),1)</f>
        <v>2.2222222222222213E-2</v>
      </c>
      <c r="Y11" s="75">
        <f t="shared" si="28"/>
        <v>6.3888888888888884E-2</v>
      </c>
    </row>
    <row r="12" spans="1:25" s="13" customFormat="1" ht="15.6" customHeight="1" x14ac:dyDescent="0.25">
      <c r="A12" s="85" t="s">
        <v>33</v>
      </c>
      <c r="B12" s="75">
        <f t="shared" ref="B12:L12" si="29">MOD(B11+TIME(0,4,0),1)</f>
        <v>0.10833333333333334</v>
      </c>
      <c r="C12" s="75">
        <f t="shared" si="29"/>
        <v>0.15</v>
      </c>
      <c r="D12" s="75">
        <f t="shared" si="29"/>
        <v>0.19166666666666668</v>
      </c>
      <c r="E12" s="75">
        <f t="shared" si="29"/>
        <v>0.23333333333333331</v>
      </c>
      <c r="F12" s="75">
        <f t="shared" si="29"/>
        <v>0.27499999999999991</v>
      </c>
      <c r="G12" s="75">
        <f t="shared" si="29"/>
        <v>0.31666666666666654</v>
      </c>
      <c r="H12" s="75">
        <f t="shared" si="29"/>
        <v>0.35833333333333323</v>
      </c>
      <c r="I12" s="75">
        <f t="shared" si="29"/>
        <v>0.39999999999999991</v>
      </c>
      <c r="J12" s="75">
        <f t="shared" si="29"/>
        <v>0.4416666666666666</v>
      </c>
      <c r="K12" s="75">
        <f t="shared" si="29"/>
        <v>0.48333333333333323</v>
      </c>
      <c r="L12" s="75">
        <f t="shared" si="29"/>
        <v>0.52499999999999991</v>
      </c>
      <c r="M12" s="75">
        <f>MOD(M11+TIME(0,4,0),1)</f>
        <v>0.56666666666666654</v>
      </c>
      <c r="N12" s="75">
        <f>MOD(N11+TIME(0,4,0),1)</f>
        <v>0.60833333333333328</v>
      </c>
      <c r="O12" s="75">
        <f>MOD(O11+TIME(0,4,0),1)</f>
        <v>0.64999999999999991</v>
      </c>
      <c r="P12" s="75">
        <f>MOD(P11+TIME(0,4,0),1)</f>
        <v>0.69166666666666654</v>
      </c>
      <c r="Q12" s="75">
        <f t="shared" ref="Q12:V12" si="30">MOD(Q11+TIME(0,4,0),1)</f>
        <v>0.73333333333333317</v>
      </c>
      <c r="R12" s="75">
        <f t="shared" si="30"/>
        <v>0.7749999999999998</v>
      </c>
      <c r="S12" s="75">
        <f t="shared" si="30"/>
        <v>0.81666666666666654</v>
      </c>
      <c r="T12" s="75">
        <f t="shared" si="30"/>
        <v>0.85833333333333317</v>
      </c>
      <c r="U12" s="143">
        <f t="shared" ref="U12" si="31">MOD(U11+TIME(0,4,0),1)</f>
        <v>0.8999999999999998</v>
      </c>
      <c r="V12" s="75">
        <f t="shared" si="30"/>
        <v>0.94166666666666654</v>
      </c>
      <c r="W12" s="75">
        <f>MOD(W11+TIME(0,4,0),1)</f>
        <v>0.98333333333333317</v>
      </c>
      <c r="X12" s="75">
        <f t="shared" ref="X12:Y12" si="32">MOD(X11+TIME(0,4,0),1)</f>
        <v>2.4999999999999991E-2</v>
      </c>
      <c r="Y12" s="75">
        <f t="shared" si="32"/>
        <v>6.6666666666666666E-2</v>
      </c>
    </row>
    <row r="13" spans="1:25" s="13" customFormat="1" ht="15.6" customHeight="1" x14ac:dyDescent="0.25">
      <c r="A13" s="85" t="s">
        <v>26</v>
      </c>
      <c r="B13" s="75">
        <f t="shared" ref="B13:L13" si="33">MOD(B12+TIME(0,7,0),1)</f>
        <v>0.11319444444444444</v>
      </c>
      <c r="C13" s="75">
        <f t="shared" si="33"/>
        <v>0.15486111111111112</v>
      </c>
      <c r="D13" s="75">
        <f t="shared" si="33"/>
        <v>0.1965277777777778</v>
      </c>
      <c r="E13" s="75">
        <f t="shared" si="33"/>
        <v>0.23819444444444443</v>
      </c>
      <c r="F13" s="75">
        <f t="shared" si="33"/>
        <v>0.27986111111111101</v>
      </c>
      <c r="G13" s="75">
        <f t="shared" si="33"/>
        <v>0.32152777777777763</v>
      </c>
      <c r="H13" s="75">
        <f t="shared" si="33"/>
        <v>0.36319444444444432</v>
      </c>
      <c r="I13" s="75">
        <f t="shared" si="33"/>
        <v>0.40486111111111101</v>
      </c>
      <c r="J13" s="75">
        <f t="shared" si="33"/>
        <v>0.44652777777777769</v>
      </c>
      <c r="K13" s="75">
        <f t="shared" si="33"/>
        <v>0.48819444444444432</v>
      </c>
      <c r="L13" s="75">
        <f t="shared" si="33"/>
        <v>0.52986111111111101</v>
      </c>
      <c r="M13" s="75">
        <f>MOD(M12+TIME(0,7,0),1)</f>
        <v>0.57152777777777763</v>
      </c>
      <c r="N13" s="75">
        <f>MOD(N12+TIME(0,7,0),1)</f>
        <v>0.61319444444444438</v>
      </c>
      <c r="O13" s="75">
        <f>MOD(O12+TIME(0,7,0),1)</f>
        <v>0.65486111111111101</v>
      </c>
      <c r="P13" s="75">
        <f>MOD(P12+TIME(0,7,0),1)</f>
        <v>0.69652777777777763</v>
      </c>
      <c r="Q13" s="75">
        <f t="shared" ref="Q13:V13" si="34">MOD(Q12+TIME(0,7,0),1)</f>
        <v>0.73819444444444426</v>
      </c>
      <c r="R13" s="75">
        <f t="shared" si="34"/>
        <v>0.77986111111111089</v>
      </c>
      <c r="S13" s="75">
        <f t="shared" si="34"/>
        <v>0.82152777777777763</v>
      </c>
      <c r="T13" s="75">
        <f t="shared" si="34"/>
        <v>0.86319444444444426</v>
      </c>
      <c r="U13" s="143">
        <f t="shared" ref="U13" si="35">MOD(U12+TIME(0,7,0),1)</f>
        <v>0.90486111111111089</v>
      </c>
      <c r="V13" s="75">
        <f t="shared" si="34"/>
        <v>0.94652777777777763</v>
      </c>
      <c r="W13" s="75">
        <f>MOD(W12+TIME(0,7,0),1)</f>
        <v>0.98819444444444426</v>
      </c>
      <c r="X13" s="75">
        <f t="shared" ref="X13:Y13" si="36">MOD(X12+TIME(0,7,0),1)</f>
        <v>2.9861111111111102E-2</v>
      </c>
      <c r="Y13" s="75">
        <f t="shared" si="36"/>
        <v>7.1527777777777773E-2</v>
      </c>
    </row>
    <row r="14" spans="1:25" s="13" customFormat="1" ht="15.6" customHeight="1" x14ac:dyDescent="0.25">
      <c r="A14" s="85" t="s">
        <v>34</v>
      </c>
      <c r="B14" s="75">
        <f t="shared" ref="B14:L15" si="37">MOD(B13+TIME(0,12,0),1)</f>
        <v>0.12152777777777778</v>
      </c>
      <c r="C14" s="75">
        <f t="shared" si="37"/>
        <v>0.16319444444444445</v>
      </c>
      <c r="D14" s="75">
        <f t="shared" si="37"/>
        <v>0.20486111111111113</v>
      </c>
      <c r="E14" s="75">
        <f t="shared" si="37"/>
        <v>0.24652777777777776</v>
      </c>
      <c r="F14" s="75">
        <f t="shared" si="37"/>
        <v>0.28819444444444436</v>
      </c>
      <c r="G14" s="75">
        <f t="shared" si="37"/>
        <v>0.32986111111111099</v>
      </c>
      <c r="H14" s="75">
        <f t="shared" si="37"/>
        <v>0.37152777777777768</v>
      </c>
      <c r="I14" s="75">
        <f t="shared" si="37"/>
        <v>0.41319444444444436</v>
      </c>
      <c r="J14" s="75">
        <f t="shared" si="37"/>
        <v>0.45486111111111105</v>
      </c>
      <c r="K14" s="75">
        <f t="shared" si="37"/>
        <v>0.49652777777777768</v>
      </c>
      <c r="L14" s="75">
        <f t="shared" si="37"/>
        <v>0.53819444444444431</v>
      </c>
      <c r="M14" s="75">
        <f t="shared" ref="M14:P15" si="38">MOD(M13+TIME(0,12,0),1)</f>
        <v>0.57986111111111094</v>
      </c>
      <c r="N14" s="75">
        <f t="shared" si="38"/>
        <v>0.62152777777777768</v>
      </c>
      <c r="O14" s="75">
        <f t="shared" si="38"/>
        <v>0.66319444444444431</v>
      </c>
      <c r="P14" s="75">
        <f t="shared" si="38"/>
        <v>0.70486111111111094</v>
      </c>
      <c r="Q14" s="75">
        <f t="shared" ref="Q14:V15" si="39">MOD(Q13+TIME(0,12,0),1)</f>
        <v>0.74652777777777757</v>
      </c>
      <c r="R14" s="75">
        <f t="shared" si="39"/>
        <v>0.7881944444444442</v>
      </c>
      <c r="S14" s="75">
        <f t="shared" si="39"/>
        <v>0.82986111111111094</v>
      </c>
      <c r="T14" s="75">
        <f t="shared" si="39"/>
        <v>0.87152777777777757</v>
      </c>
      <c r="U14" s="143">
        <f t="shared" ref="U14" si="40">MOD(U13+TIME(0,12,0),1)</f>
        <v>0.9131944444444442</v>
      </c>
      <c r="V14" s="75">
        <f t="shared" si="39"/>
        <v>0.95486111111111094</v>
      </c>
      <c r="W14" s="75">
        <f>MOD(W13+TIME(0,12,0),1)</f>
        <v>0.99652777777777757</v>
      </c>
      <c r="X14" s="75">
        <f t="shared" ref="X14:Y15" si="41">MOD(X13+TIME(0,12,0),1)</f>
        <v>3.8194444444444434E-2</v>
      </c>
      <c r="Y14" s="75">
        <f t="shared" si="41"/>
        <v>7.9861111111111105E-2</v>
      </c>
    </row>
    <row r="15" spans="1:25" s="13" customFormat="1" ht="15.6" customHeight="1" x14ac:dyDescent="0.25">
      <c r="A15" s="85" t="s">
        <v>35</v>
      </c>
      <c r="B15" s="75">
        <f t="shared" si="37"/>
        <v>0.12986111111111112</v>
      </c>
      <c r="C15" s="75">
        <f t="shared" si="37"/>
        <v>0.17152777777777778</v>
      </c>
      <c r="D15" s="75">
        <f t="shared" si="37"/>
        <v>0.21319444444444446</v>
      </c>
      <c r="E15" s="75">
        <f t="shared" si="37"/>
        <v>0.25486111111111109</v>
      </c>
      <c r="F15" s="75">
        <f t="shared" si="37"/>
        <v>0.29652777777777772</v>
      </c>
      <c r="G15" s="75">
        <f t="shared" si="37"/>
        <v>0.33819444444444435</v>
      </c>
      <c r="H15" s="75">
        <f t="shared" si="37"/>
        <v>0.37986111111111104</v>
      </c>
      <c r="I15" s="75">
        <f t="shared" si="37"/>
        <v>0.42152777777777772</v>
      </c>
      <c r="J15" s="75">
        <f t="shared" si="37"/>
        <v>0.46319444444444441</v>
      </c>
      <c r="K15" s="75">
        <f t="shared" si="37"/>
        <v>0.50486111111111098</v>
      </c>
      <c r="L15" s="75">
        <f t="shared" si="37"/>
        <v>0.54652777777777761</v>
      </c>
      <c r="M15" s="75">
        <f t="shared" si="38"/>
        <v>0.58819444444444424</v>
      </c>
      <c r="N15" s="75">
        <f t="shared" si="38"/>
        <v>0.62986111111111098</v>
      </c>
      <c r="O15" s="75">
        <f t="shared" si="38"/>
        <v>0.67152777777777761</v>
      </c>
      <c r="P15" s="75">
        <f t="shared" si="38"/>
        <v>0.71319444444444424</v>
      </c>
      <c r="Q15" s="75">
        <f t="shared" si="39"/>
        <v>0.75486111111111087</v>
      </c>
      <c r="R15" s="75">
        <f t="shared" si="39"/>
        <v>0.7965277777777775</v>
      </c>
      <c r="S15" s="75">
        <f t="shared" si="39"/>
        <v>0.83819444444444424</v>
      </c>
      <c r="T15" s="75">
        <f t="shared" si="39"/>
        <v>0.87986111111111087</v>
      </c>
      <c r="U15" s="143">
        <f t="shared" ref="U15" si="42">MOD(U14+TIME(0,12,0),1)</f>
        <v>0.9215277777777775</v>
      </c>
      <c r="V15" s="75">
        <f t="shared" si="39"/>
        <v>0.96319444444444424</v>
      </c>
      <c r="W15" s="75">
        <f>MOD(W14+TIME(0,12,0),1)</f>
        <v>4.8611111111109828E-3</v>
      </c>
      <c r="X15" s="75">
        <f t="shared" si="41"/>
        <v>4.6527777777777765E-2</v>
      </c>
      <c r="Y15" s="75">
        <f t="shared" si="41"/>
        <v>8.8194444444444436E-2</v>
      </c>
    </row>
    <row r="16" spans="1:25" s="13" customFormat="1" ht="15.6" customHeight="1" x14ac:dyDescent="0.25">
      <c r="A16" s="85" t="s">
        <v>27</v>
      </c>
      <c r="B16" s="75">
        <f t="shared" ref="B16:L16" si="43">MOD(B15+TIME(0,6,0),1)</f>
        <v>0.1340277777777778</v>
      </c>
      <c r="C16" s="75">
        <f t="shared" si="43"/>
        <v>0.17569444444444446</v>
      </c>
      <c r="D16" s="75">
        <f t="shared" si="43"/>
        <v>0.21736111111111114</v>
      </c>
      <c r="E16" s="75">
        <f t="shared" si="43"/>
        <v>0.25902777777777775</v>
      </c>
      <c r="F16" s="75">
        <f t="shared" si="43"/>
        <v>0.30069444444444438</v>
      </c>
      <c r="G16" s="75">
        <f t="shared" si="43"/>
        <v>0.34236111111111101</v>
      </c>
      <c r="H16" s="75">
        <f t="shared" si="43"/>
        <v>0.38402777777777769</v>
      </c>
      <c r="I16" s="75">
        <f t="shared" si="43"/>
        <v>0.42569444444444438</v>
      </c>
      <c r="J16" s="75">
        <f t="shared" si="43"/>
        <v>0.46736111111111106</v>
      </c>
      <c r="K16" s="75">
        <f t="shared" si="43"/>
        <v>0.50902777777777763</v>
      </c>
      <c r="L16" s="75">
        <f t="shared" si="43"/>
        <v>0.55069444444444426</v>
      </c>
      <c r="M16" s="75">
        <f>MOD(M15+TIME(0,6,0),1)</f>
        <v>0.59236111111111089</v>
      </c>
      <c r="N16" s="75">
        <f>MOD(N15+TIME(0,6,0),1)</f>
        <v>0.63402777777777763</v>
      </c>
      <c r="O16" s="75">
        <f>MOD(O15+TIME(0,6,0),1)</f>
        <v>0.67569444444444426</v>
      </c>
      <c r="P16" s="75">
        <f>MOD(P15+TIME(0,6,0),1)</f>
        <v>0.71736111111111089</v>
      </c>
      <c r="Q16" s="75">
        <f t="shared" ref="Q16:V16" si="44">MOD(Q15+TIME(0,6,0),1)</f>
        <v>0.75902777777777752</v>
      </c>
      <c r="R16" s="75">
        <f t="shared" si="44"/>
        <v>0.80069444444444415</v>
      </c>
      <c r="S16" s="75">
        <f t="shared" si="44"/>
        <v>0.84236111111111089</v>
      </c>
      <c r="T16" s="75">
        <f t="shared" si="44"/>
        <v>0.88402777777777752</v>
      </c>
      <c r="U16" s="143">
        <f t="shared" ref="U16" si="45">MOD(U15+TIME(0,6,0),1)</f>
        <v>0.92569444444444415</v>
      </c>
      <c r="V16" s="75">
        <f t="shared" si="44"/>
        <v>0.96736111111111089</v>
      </c>
      <c r="W16" s="75">
        <f>MOD(W15+TIME(0,6,0),1)</f>
        <v>9.0277777777776486E-3</v>
      </c>
      <c r="X16" s="75">
        <f t="shared" ref="X16:Y16" si="46">MOD(X15+TIME(0,6,0),1)</f>
        <v>5.0694444444444431E-2</v>
      </c>
      <c r="Y16" s="75">
        <f t="shared" si="46"/>
        <v>9.2361111111111102E-2</v>
      </c>
    </row>
    <row r="17" spans="1:25" s="13" customFormat="1" ht="15.6" customHeight="1" x14ac:dyDescent="0.25">
      <c r="A17" s="85" t="s">
        <v>36</v>
      </c>
      <c r="B17" s="75">
        <f t="shared" ref="B17:L17" si="47">MOD(B16+TIME(0,9,0),1)</f>
        <v>0.14027777777777781</v>
      </c>
      <c r="C17" s="75">
        <f t="shared" si="47"/>
        <v>0.18194444444444446</v>
      </c>
      <c r="D17" s="75">
        <f t="shared" si="47"/>
        <v>0.22361111111111115</v>
      </c>
      <c r="E17" s="75">
        <f t="shared" si="47"/>
        <v>0.26527777777777772</v>
      </c>
      <c r="F17" s="75">
        <f t="shared" si="47"/>
        <v>0.30694444444444435</v>
      </c>
      <c r="G17" s="75">
        <f t="shared" si="47"/>
        <v>0.34861111111111098</v>
      </c>
      <c r="H17" s="75">
        <f t="shared" si="47"/>
        <v>0.39027777777777767</v>
      </c>
      <c r="I17" s="75">
        <f t="shared" si="47"/>
        <v>0.43194444444444435</v>
      </c>
      <c r="J17" s="75">
        <f t="shared" si="47"/>
        <v>0.47361111111111104</v>
      </c>
      <c r="K17" s="75">
        <f t="shared" si="47"/>
        <v>0.51527777777777761</v>
      </c>
      <c r="L17" s="75">
        <f t="shared" si="47"/>
        <v>0.55694444444444424</v>
      </c>
      <c r="M17" s="75">
        <f>MOD(M16+TIME(0,9,0),1)</f>
        <v>0.59861111111111087</v>
      </c>
      <c r="N17" s="75">
        <f>MOD(N16+TIME(0,9,0),1)</f>
        <v>0.64027777777777761</v>
      </c>
      <c r="O17" s="75">
        <f>MOD(O16+TIME(0,9,0),1)</f>
        <v>0.68194444444444424</v>
      </c>
      <c r="P17" s="75">
        <f>MOD(P16+TIME(0,9,0),1)</f>
        <v>0.72361111111111087</v>
      </c>
      <c r="Q17" s="75">
        <f t="shared" ref="Q17:V17" si="48">MOD(Q16+TIME(0,9,0),1)</f>
        <v>0.7652777777777775</v>
      </c>
      <c r="R17" s="75">
        <f t="shared" si="48"/>
        <v>0.80694444444444413</v>
      </c>
      <c r="S17" s="75">
        <f t="shared" si="48"/>
        <v>0.84861111111111087</v>
      </c>
      <c r="T17" s="75">
        <f t="shared" si="48"/>
        <v>0.8902777777777775</v>
      </c>
      <c r="U17" s="143">
        <f t="shared" ref="U17" si="49">MOD(U16+TIME(0,9,0),1)</f>
        <v>0.93194444444444413</v>
      </c>
      <c r="V17" s="75">
        <f t="shared" si="48"/>
        <v>0.97361111111111087</v>
      </c>
      <c r="W17" s="75">
        <f>MOD(W16+TIME(0,9,0),1)</f>
        <v>1.5277777777777647E-2</v>
      </c>
      <c r="X17" s="75">
        <f t="shared" ref="X17:Y17" si="50">MOD(X16+TIME(0,9,0),1)</f>
        <v>5.6944444444444429E-2</v>
      </c>
      <c r="Y17" s="75">
        <f t="shared" si="50"/>
        <v>9.8611111111111108E-2</v>
      </c>
    </row>
    <row r="18" spans="1:25" s="13" customFormat="1" ht="15.6" customHeight="1" x14ac:dyDescent="0.25">
      <c r="A18" s="85" t="s">
        <v>37</v>
      </c>
      <c r="B18" s="75">
        <f>MOD(B17+TIME(0,17,0),1)</f>
        <v>0.15208333333333335</v>
      </c>
      <c r="C18" s="75">
        <f t="shared" ref="C18:L18" si="51">MOD(C17+TIME(0,17,0),1)</f>
        <v>0.19375000000000003</v>
      </c>
      <c r="D18" s="75">
        <f t="shared" si="51"/>
        <v>0.23541666666666672</v>
      </c>
      <c r="E18" s="75">
        <f t="shared" si="51"/>
        <v>0.27708333333333329</v>
      </c>
      <c r="F18" s="75">
        <f t="shared" si="51"/>
        <v>0.31874999999999992</v>
      </c>
      <c r="G18" s="75">
        <f t="shared" si="51"/>
        <v>0.36041666666666655</v>
      </c>
      <c r="H18" s="75">
        <f t="shared" si="51"/>
        <v>0.40208333333333324</v>
      </c>
      <c r="I18" s="75">
        <f t="shared" si="51"/>
        <v>0.44374999999999992</v>
      </c>
      <c r="J18" s="75">
        <f t="shared" si="51"/>
        <v>0.48541666666666661</v>
      </c>
      <c r="K18" s="75">
        <f t="shared" si="51"/>
        <v>0.52708333333333313</v>
      </c>
      <c r="L18" s="75">
        <f t="shared" si="51"/>
        <v>0.56874999999999976</v>
      </c>
      <c r="M18" s="75">
        <f>MOD(M17+TIME(0,17,0),1)</f>
        <v>0.61041666666666639</v>
      </c>
      <c r="N18" s="75">
        <f t="shared" ref="N18" si="52">MOD(N17+TIME(0,17,0),1)</f>
        <v>0.65208333333333313</v>
      </c>
      <c r="O18" s="75">
        <f t="shared" ref="O18" si="53">MOD(O17+TIME(0,17,0),1)</f>
        <v>0.69374999999999976</v>
      </c>
      <c r="P18" s="75">
        <f>MOD(P17+TIME(0,17,0),1)</f>
        <v>0.73541666666666639</v>
      </c>
      <c r="Q18" s="75">
        <f t="shared" ref="Q18:Y18" si="54">MOD(Q17+TIME(0,17,0),1)</f>
        <v>0.77708333333333302</v>
      </c>
      <c r="R18" s="75">
        <f t="shared" si="54"/>
        <v>0.81874999999999964</v>
      </c>
      <c r="S18" s="75">
        <f t="shared" si="54"/>
        <v>0.86041666666666639</v>
      </c>
      <c r="T18" s="75">
        <f t="shared" si="54"/>
        <v>0.90208333333333302</v>
      </c>
      <c r="U18" s="143">
        <f t="shared" ref="U18" si="55">MOD(U17+TIME(0,17,0),1)</f>
        <v>0.94374999999999964</v>
      </c>
      <c r="V18" s="75">
        <f t="shared" si="54"/>
        <v>0.98541666666666639</v>
      </c>
      <c r="W18" s="75">
        <f t="shared" si="54"/>
        <v>2.7083333333333202E-2</v>
      </c>
      <c r="X18" s="75">
        <f t="shared" si="54"/>
        <v>6.8749999999999978E-2</v>
      </c>
      <c r="Y18" s="75">
        <f t="shared" si="54"/>
        <v>0.11041666666666666</v>
      </c>
    </row>
    <row r="19" spans="1:25" s="13" customFormat="1" ht="15.6" customHeight="1" x14ac:dyDescent="0.25">
      <c r="A19" s="77" t="s">
        <v>3</v>
      </c>
      <c r="B19" s="88">
        <f t="shared" ref="B19:L19" si="56">MOD(B18+TIME(0,13,0),1)</f>
        <v>0.16111111111111112</v>
      </c>
      <c r="C19" s="78">
        <f t="shared" si="56"/>
        <v>0.20277777777777781</v>
      </c>
      <c r="D19" s="78">
        <f t="shared" si="56"/>
        <v>0.24444444444444449</v>
      </c>
      <c r="E19" s="78">
        <f t="shared" si="56"/>
        <v>0.28611111111111109</v>
      </c>
      <c r="F19" s="78">
        <f t="shared" si="56"/>
        <v>0.32777777777777772</v>
      </c>
      <c r="G19" s="78">
        <f t="shared" si="56"/>
        <v>0.36944444444444435</v>
      </c>
      <c r="H19" s="78">
        <f t="shared" si="56"/>
        <v>0.41111111111111104</v>
      </c>
      <c r="I19" s="78">
        <f t="shared" si="56"/>
        <v>0.45277777777777772</v>
      </c>
      <c r="J19" s="78">
        <f t="shared" si="56"/>
        <v>0.49444444444444441</v>
      </c>
      <c r="K19" s="78">
        <f t="shared" si="56"/>
        <v>0.53611111111111087</v>
      </c>
      <c r="L19" s="78">
        <f t="shared" si="56"/>
        <v>0.5777777777777775</v>
      </c>
      <c r="M19" s="78">
        <f>MOD(M18+TIME(0,13,0),1)</f>
        <v>0.61944444444444413</v>
      </c>
      <c r="N19" s="78">
        <f>MOD(N18+TIME(0,13,0),1)</f>
        <v>0.66111111111111087</v>
      </c>
      <c r="O19" s="78">
        <f>MOD(O18+TIME(0,13,0),1)</f>
        <v>0.7027777777777775</v>
      </c>
      <c r="P19" s="78">
        <f>MOD(P18+TIME(0,13,0),1)</f>
        <v>0.74444444444444413</v>
      </c>
      <c r="Q19" s="78">
        <f t="shared" ref="Q19:V19" si="57">MOD(Q18+TIME(0,13,0),1)</f>
        <v>0.78611111111111076</v>
      </c>
      <c r="R19" s="78">
        <f t="shared" si="57"/>
        <v>0.82777777777777739</v>
      </c>
      <c r="S19" s="78">
        <f t="shared" si="57"/>
        <v>0.86944444444444413</v>
      </c>
      <c r="T19" s="78">
        <f t="shared" si="57"/>
        <v>0.91111111111111076</v>
      </c>
      <c r="U19" s="144">
        <f t="shared" ref="U19" si="58">MOD(U18+TIME(0,13,0),1)</f>
        <v>0.95277777777777739</v>
      </c>
      <c r="V19" s="78">
        <f t="shared" si="57"/>
        <v>0.99444444444444413</v>
      </c>
      <c r="W19" s="78">
        <f>MOD(W18+TIME(0,13,0),1)</f>
        <v>3.6111111111110983E-2</v>
      </c>
      <c r="X19" s="78">
        <f t="shared" ref="X19:Y19" si="59">MOD(X18+TIME(0,13,0),1)</f>
        <v>7.7777777777777751E-2</v>
      </c>
      <c r="Y19" s="78">
        <f t="shared" si="59"/>
        <v>0.11944444444444444</v>
      </c>
    </row>
    <row r="20" spans="1:25" s="13" customFormat="1" ht="19.95" hidden="1" customHeight="1" x14ac:dyDescent="0.25">
      <c r="A20" s="81"/>
      <c r="B20" s="89"/>
      <c r="C20" s="89">
        <f>MOD(C4-B4,1)</f>
        <v>4.1666666666666671E-2</v>
      </c>
      <c r="D20" s="89">
        <f t="shared" ref="D20:P20" si="60">MOD(D4-C4,1)</f>
        <v>4.1666666666666671E-2</v>
      </c>
      <c r="E20" s="89">
        <f t="shared" si="60"/>
        <v>4.166666666666663E-2</v>
      </c>
      <c r="F20" s="89">
        <f t="shared" si="60"/>
        <v>4.1666666666666685E-2</v>
      </c>
      <c r="G20" s="89">
        <f t="shared" si="60"/>
        <v>4.1666666666666657E-2</v>
      </c>
      <c r="H20" s="89">
        <f t="shared" si="60"/>
        <v>4.1666666666666685E-2</v>
      </c>
      <c r="I20" s="89">
        <f t="shared" si="60"/>
        <v>4.1666666666666685E-2</v>
      </c>
      <c r="J20" s="89">
        <f t="shared" si="60"/>
        <v>4.1666666666666685E-2</v>
      </c>
      <c r="K20" s="89">
        <f t="shared" si="60"/>
        <v>4.166666666666663E-2</v>
      </c>
      <c r="L20" s="89">
        <f t="shared" si="60"/>
        <v>4.1666666666666685E-2</v>
      </c>
      <c r="M20" s="89">
        <f t="shared" si="60"/>
        <v>4.166666666666663E-2</v>
      </c>
      <c r="N20" s="89">
        <f t="shared" si="60"/>
        <v>4.1666666666666741E-2</v>
      </c>
      <c r="O20" s="89">
        <f t="shared" si="60"/>
        <v>4.166666666666663E-2</v>
      </c>
      <c r="P20" s="89">
        <f t="shared" si="60"/>
        <v>4.166666666666663E-2</v>
      </c>
      <c r="Q20" s="89">
        <f>MOD(Q4-P4,1)</f>
        <v>4.166666666666663E-2</v>
      </c>
      <c r="R20" s="89">
        <f t="shared" ref="R20" si="61">MOD(R4-Q4,1)</f>
        <v>4.166666666666663E-2</v>
      </c>
      <c r="S20" s="89">
        <f t="shared" ref="S20" si="62">MOD(S4-R4,1)</f>
        <v>4.1666666666666741E-2</v>
      </c>
      <c r="T20" s="89">
        <f t="shared" ref="T20" si="63">MOD(T4-S4,1)</f>
        <v>4.166666666666663E-2</v>
      </c>
      <c r="U20" s="89">
        <f t="shared" ref="U20" si="64">MOD(U4-T4,1)</f>
        <v>4.166666666666663E-2</v>
      </c>
      <c r="V20" s="89">
        <f t="shared" ref="V20" si="65">MOD(V4-U4,1)</f>
        <v>4.1666666666666741E-2</v>
      </c>
      <c r="W20" s="89">
        <f t="shared" ref="W20" si="66">MOD(W4-V4,1)</f>
        <v>4.166666666666663E-2</v>
      </c>
      <c r="X20" s="89">
        <f t="shared" ref="X20" si="67">MOD(X4-W4,1)</f>
        <v>4.166666666666663E-2</v>
      </c>
      <c r="Y20" s="89">
        <f t="shared" ref="Y20" si="68">MOD(Y4-X4,1)</f>
        <v>4.1666666666666741E-2</v>
      </c>
    </row>
    <row r="21" spans="1:25" s="13" customFormat="1" ht="19.95" hidden="1" customHeight="1" x14ac:dyDescent="0.25">
      <c r="A21" s="81"/>
      <c r="B21" s="89">
        <f>MOD(B19-B9,1)</f>
        <v>6.458333333333334E-2</v>
      </c>
      <c r="C21" s="89">
        <f>MOD(C19-C4,1)</f>
        <v>8.472222222222224E-2</v>
      </c>
      <c r="D21" s="89">
        <f t="shared" ref="D21:P21" si="69">MOD(D19-D4,1)</f>
        <v>8.4722222222222254E-2</v>
      </c>
      <c r="E21" s="89">
        <f t="shared" si="69"/>
        <v>8.4722222222222227E-2</v>
      </c>
      <c r="F21" s="89">
        <f t="shared" si="69"/>
        <v>8.4722222222222171E-2</v>
      </c>
      <c r="G21" s="89">
        <f t="shared" si="69"/>
        <v>8.4722222222222143E-2</v>
      </c>
      <c r="H21" s="89">
        <f t="shared" si="69"/>
        <v>8.4722222222222143E-2</v>
      </c>
      <c r="I21" s="89">
        <f t="shared" si="69"/>
        <v>8.4722222222222143E-2</v>
      </c>
      <c r="J21" s="89">
        <f t="shared" si="69"/>
        <v>8.4722222222222143E-2</v>
      </c>
      <c r="K21" s="89">
        <f t="shared" si="69"/>
        <v>8.4722222222221977E-2</v>
      </c>
      <c r="L21" s="89">
        <f t="shared" si="69"/>
        <v>8.4722222222221921E-2</v>
      </c>
      <c r="M21" s="89">
        <f t="shared" si="69"/>
        <v>8.4722222222221921E-2</v>
      </c>
      <c r="N21" s="89">
        <f t="shared" si="69"/>
        <v>8.4722222222221921E-2</v>
      </c>
      <c r="O21" s="89">
        <f t="shared" si="69"/>
        <v>8.4722222222221921E-2</v>
      </c>
      <c r="P21" s="89">
        <f t="shared" si="69"/>
        <v>8.4722222222221921E-2</v>
      </c>
      <c r="Q21" s="89">
        <f t="shared" ref="Q21:Y21" si="70">MOD(Q19-Q4,1)</f>
        <v>8.4722222222221921E-2</v>
      </c>
      <c r="R21" s="89">
        <f t="shared" si="70"/>
        <v>8.4722222222221921E-2</v>
      </c>
      <c r="S21" s="89">
        <f t="shared" si="70"/>
        <v>8.4722222222221921E-2</v>
      </c>
      <c r="T21" s="89">
        <f t="shared" si="70"/>
        <v>8.4722222222221921E-2</v>
      </c>
      <c r="U21" s="89">
        <f t="shared" si="70"/>
        <v>8.4722222222221921E-2</v>
      </c>
      <c r="V21" s="89">
        <f t="shared" si="70"/>
        <v>8.4722222222221921E-2</v>
      </c>
      <c r="W21" s="89">
        <f t="shared" si="70"/>
        <v>8.4722222222222143E-2</v>
      </c>
      <c r="X21" s="89">
        <f t="shared" si="70"/>
        <v>8.4722222222222254E-2</v>
      </c>
      <c r="Y21" s="89">
        <f t="shared" si="70"/>
        <v>8.4722222222222213E-2</v>
      </c>
    </row>
    <row r="22" spans="1:25" s="13" customFormat="1" ht="19.95" customHeight="1" x14ac:dyDescent="0.25">
      <c r="A22" s="81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90"/>
      <c r="R22" s="90"/>
      <c r="S22" s="90"/>
    </row>
    <row r="23" spans="1:25" ht="26.25" customHeight="1" x14ac:dyDescent="0.25">
      <c r="A23" s="45" t="s">
        <v>56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25" ht="30" customHeight="1" x14ac:dyDescent="0.25">
      <c r="A24" s="48" t="s">
        <v>44</v>
      </c>
      <c r="B24" s="66" t="s">
        <v>70</v>
      </c>
      <c r="C24" s="66"/>
      <c r="D24" s="66"/>
      <c r="E24" s="66"/>
      <c r="F24" s="66"/>
      <c r="G24" s="66"/>
      <c r="H24" s="66"/>
      <c r="I24" s="66"/>
      <c r="J24" s="66"/>
      <c r="K24" s="28"/>
      <c r="L24" s="65" t="s">
        <v>71</v>
      </c>
      <c r="M24" s="65"/>
      <c r="N24" s="65"/>
      <c r="O24" s="65"/>
      <c r="P24" s="28"/>
      <c r="Q24" s="28"/>
      <c r="R24" s="28"/>
      <c r="S24" s="28"/>
    </row>
    <row r="25" spans="1:25" s="13" customFormat="1" ht="15" customHeight="1" x14ac:dyDescent="0.25">
      <c r="A25" s="16" t="s">
        <v>51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69"/>
      <c r="Q25" s="17"/>
      <c r="R25" s="17"/>
      <c r="S25" s="17"/>
      <c r="T25" s="69"/>
      <c r="U25" s="69"/>
      <c r="V25" s="69"/>
      <c r="W25" s="17"/>
      <c r="X25" s="17"/>
      <c r="Y25" s="17"/>
    </row>
    <row r="26" spans="1:25" ht="15" customHeight="1" x14ac:dyDescent="0.25">
      <c r="A26" s="29" t="s">
        <v>3</v>
      </c>
      <c r="B26" s="18">
        <v>5.5555555555555552E-2</v>
      </c>
      <c r="C26" s="18">
        <v>9.7222222222222224E-2</v>
      </c>
      <c r="D26" s="18">
        <v>0.1388888888888889</v>
      </c>
      <c r="E26" s="18">
        <v>0.18055555555555555</v>
      </c>
      <c r="F26" s="18">
        <v>0.22222222222222221</v>
      </c>
      <c r="G26" s="18">
        <v>0.2638888888888889</v>
      </c>
      <c r="H26" s="18">
        <v>0.30555555555555552</v>
      </c>
      <c r="I26" s="18">
        <v>0.34722222222222227</v>
      </c>
      <c r="J26" s="18">
        <v>0.3888888888888889</v>
      </c>
      <c r="K26" s="18">
        <v>0.43055555555555558</v>
      </c>
      <c r="L26" s="18">
        <v>0.47222222222222227</v>
      </c>
      <c r="M26" s="18">
        <v>0.51388888888888895</v>
      </c>
      <c r="N26" s="18">
        <v>0.55555555555555558</v>
      </c>
      <c r="O26" s="18">
        <v>0.59722222222222221</v>
      </c>
      <c r="P26" s="18">
        <v>0.63888888888888895</v>
      </c>
      <c r="Q26" s="18">
        <v>0.68055555555555547</v>
      </c>
      <c r="R26" s="18">
        <v>0.72222222222222221</v>
      </c>
      <c r="S26" s="18">
        <v>0.76388888888888884</v>
      </c>
      <c r="T26" s="18">
        <v>0.80555555555555547</v>
      </c>
      <c r="U26" s="18">
        <v>0.84722222222222221</v>
      </c>
      <c r="V26" s="18">
        <v>0.88888888888888884</v>
      </c>
      <c r="W26" s="18">
        <v>0.93055555555555547</v>
      </c>
      <c r="X26" s="18">
        <v>0.97222222222222221</v>
      </c>
      <c r="Y26" s="18">
        <v>1.3888888888888888E-2</v>
      </c>
    </row>
    <row r="27" spans="1:25" ht="15" customHeight="1" x14ac:dyDescent="0.25">
      <c r="A27" s="30" t="s">
        <v>37</v>
      </c>
      <c r="B27" s="33">
        <f t="shared" ref="B27:K27" si="71">MOD(B26+TIME(0,13,0),1)</f>
        <v>6.4583333333333326E-2</v>
      </c>
      <c r="C27" s="33">
        <f t="shared" si="71"/>
        <v>0.10625</v>
      </c>
      <c r="D27" s="33">
        <f t="shared" si="71"/>
        <v>0.14791666666666667</v>
      </c>
      <c r="E27" s="33">
        <f t="shared" si="71"/>
        <v>0.18958333333333333</v>
      </c>
      <c r="F27" s="33">
        <f t="shared" si="71"/>
        <v>0.23124999999999998</v>
      </c>
      <c r="G27" s="33">
        <f t="shared" si="71"/>
        <v>0.2729166666666667</v>
      </c>
      <c r="H27" s="33">
        <f t="shared" si="71"/>
        <v>0.31458333333333333</v>
      </c>
      <c r="I27" s="33">
        <f t="shared" si="71"/>
        <v>0.35625000000000007</v>
      </c>
      <c r="J27" s="33">
        <f t="shared" si="71"/>
        <v>0.3979166666666667</v>
      </c>
      <c r="K27" s="33">
        <f t="shared" si="71"/>
        <v>0.43958333333333338</v>
      </c>
      <c r="L27" s="33">
        <f t="shared" ref="L27:P27" si="72">MOD(L26+TIME(0,13,0),1)</f>
        <v>0.48125000000000007</v>
      </c>
      <c r="M27" s="33">
        <f t="shared" si="72"/>
        <v>0.5229166666666667</v>
      </c>
      <c r="N27" s="33">
        <f t="shared" si="72"/>
        <v>0.56458333333333333</v>
      </c>
      <c r="O27" s="33">
        <f t="shared" si="72"/>
        <v>0.60624999999999996</v>
      </c>
      <c r="P27" s="33">
        <f t="shared" si="72"/>
        <v>0.6479166666666667</v>
      </c>
      <c r="Q27" s="33">
        <f t="shared" ref="Q27:V27" si="73">MOD(Q26+TIME(0,13,0),1)</f>
        <v>0.68958333333333321</v>
      </c>
      <c r="R27" s="33">
        <f t="shared" si="73"/>
        <v>0.73124999999999996</v>
      </c>
      <c r="S27" s="33">
        <f t="shared" si="73"/>
        <v>0.77291666666666659</v>
      </c>
      <c r="T27" s="33">
        <f t="shared" si="73"/>
        <v>0.81458333333333321</v>
      </c>
      <c r="U27" s="33">
        <f t="shared" si="73"/>
        <v>0.85624999999999996</v>
      </c>
      <c r="V27" s="33">
        <f t="shared" si="73"/>
        <v>0.89791666666666659</v>
      </c>
      <c r="W27" s="33">
        <f t="shared" ref="W27:Y27" si="74">MOD(W26+TIME(0,13,0),1)</f>
        <v>0.93958333333333321</v>
      </c>
      <c r="X27" s="33">
        <f t="shared" si="74"/>
        <v>0.98124999999999996</v>
      </c>
      <c r="Y27" s="33">
        <f t="shared" si="74"/>
        <v>2.2916666666666669E-2</v>
      </c>
    </row>
    <row r="28" spans="1:25" ht="15" customHeight="1" x14ac:dyDescent="0.25">
      <c r="A28" s="30" t="s">
        <v>36</v>
      </c>
      <c r="B28" s="33">
        <f>MOD(B27+TIME(0,17,0),1)</f>
        <v>7.6388888888888881E-2</v>
      </c>
      <c r="C28" s="33">
        <f t="shared" ref="C28:K28" si="75">MOD(C27+TIME(0,17,0),1)</f>
        <v>0.11805555555555555</v>
      </c>
      <c r="D28" s="33">
        <f t="shared" si="75"/>
        <v>0.15972222222222221</v>
      </c>
      <c r="E28" s="33">
        <f t="shared" si="75"/>
        <v>0.2013888888888889</v>
      </c>
      <c r="F28" s="33">
        <f t="shared" si="75"/>
        <v>0.24305555555555552</v>
      </c>
      <c r="G28" s="33">
        <f t="shared" si="75"/>
        <v>0.28472222222222227</v>
      </c>
      <c r="H28" s="33">
        <f t="shared" si="75"/>
        <v>0.3263888888888889</v>
      </c>
      <c r="I28" s="33">
        <f t="shared" si="75"/>
        <v>0.36805555555555564</v>
      </c>
      <c r="J28" s="33">
        <f t="shared" si="75"/>
        <v>0.40972222222222227</v>
      </c>
      <c r="K28" s="33">
        <f t="shared" si="75"/>
        <v>0.45138888888888895</v>
      </c>
      <c r="L28" s="33">
        <f>MOD(L27+TIME(0,17,0),1)</f>
        <v>0.49305555555555564</v>
      </c>
      <c r="M28" s="33">
        <f t="shared" ref="M28" si="76">MOD(M27+TIME(0,17,0),1)</f>
        <v>0.53472222222222221</v>
      </c>
      <c r="N28" s="33">
        <f t="shared" ref="N28" si="77">MOD(N27+TIME(0,17,0),1)</f>
        <v>0.57638888888888884</v>
      </c>
      <c r="O28" s="33">
        <f t="shared" ref="O28" si="78">MOD(O27+TIME(0,17,0),1)</f>
        <v>0.61805555555555547</v>
      </c>
      <c r="P28" s="33">
        <f t="shared" ref="P28" si="79">MOD(P27+TIME(0,17,0),1)</f>
        <v>0.65972222222222221</v>
      </c>
      <c r="Q28" s="33">
        <f t="shared" ref="Q28:V28" si="80">MOD(Q27+TIME(0,17,0),1)</f>
        <v>0.70138888888888873</v>
      </c>
      <c r="R28" s="33">
        <f t="shared" si="80"/>
        <v>0.74305555555555547</v>
      </c>
      <c r="S28" s="33">
        <f t="shared" si="80"/>
        <v>0.7847222222222221</v>
      </c>
      <c r="T28" s="33">
        <f t="shared" si="80"/>
        <v>0.82638888888888873</v>
      </c>
      <c r="U28" s="33">
        <f t="shared" si="80"/>
        <v>0.86805555555555547</v>
      </c>
      <c r="V28" s="33">
        <f t="shared" si="80"/>
        <v>0.9097222222222221</v>
      </c>
      <c r="W28" s="33">
        <f t="shared" ref="W28:Y28" si="81">MOD(W27+TIME(0,17,0),1)</f>
        <v>0.95138888888888873</v>
      </c>
      <c r="X28" s="33">
        <f t="shared" si="81"/>
        <v>0.99305555555555547</v>
      </c>
      <c r="Y28" s="33">
        <f t="shared" si="81"/>
        <v>3.4722222222222224E-2</v>
      </c>
    </row>
    <row r="29" spans="1:25" ht="15" customHeight="1" x14ac:dyDescent="0.25">
      <c r="A29" s="30" t="s">
        <v>27</v>
      </c>
      <c r="B29" s="33">
        <f t="shared" ref="B29:K29" si="82">MOD(B28+TIME(0,9,0),1)</f>
        <v>8.2638888888888887E-2</v>
      </c>
      <c r="C29" s="33">
        <f t="shared" si="82"/>
        <v>0.12430555555555556</v>
      </c>
      <c r="D29" s="33">
        <f t="shared" si="82"/>
        <v>0.16597222222222222</v>
      </c>
      <c r="E29" s="33">
        <f t="shared" si="82"/>
        <v>0.2076388888888889</v>
      </c>
      <c r="F29" s="33">
        <f t="shared" si="82"/>
        <v>0.24930555555555553</v>
      </c>
      <c r="G29" s="33">
        <f t="shared" si="82"/>
        <v>0.29097222222222224</v>
      </c>
      <c r="H29" s="33">
        <f t="shared" si="82"/>
        <v>0.33263888888888887</v>
      </c>
      <c r="I29" s="33">
        <f t="shared" si="82"/>
        <v>0.37430555555555561</v>
      </c>
      <c r="J29" s="33">
        <f t="shared" si="82"/>
        <v>0.41597222222222224</v>
      </c>
      <c r="K29" s="33">
        <f t="shared" si="82"/>
        <v>0.45763888888888893</v>
      </c>
      <c r="L29" s="33">
        <f t="shared" ref="L29:P29" si="83">MOD(L28+TIME(0,9,0),1)</f>
        <v>0.49930555555555561</v>
      </c>
      <c r="M29" s="33">
        <f t="shared" si="83"/>
        <v>0.54097222222222219</v>
      </c>
      <c r="N29" s="33">
        <f t="shared" si="83"/>
        <v>0.58263888888888882</v>
      </c>
      <c r="O29" s="33">
        <f t="shared" si="83"/>
        <v>0.62430555555555545</v>
      </c>
      <c r="P29" s="33">
        <f t="shared" si="83"/>
        <v>0.66597222222222219</v>
      </c>
      <c r="Q29" s="33">
        <f t="shared" ref="Q29:V29" si="84">MOD(Q28+TIME(0,9,0),1)</f>
        <v>0.70763888888888871</v>
      </c>
      <c r="R29" s="33">
        <f t="shared" si="84"/>
        <v>0.74930555555555545</v>
      </c>
      <c r="S29" s="33">
        <f t="shared" si="84"/>
        <v>0.79097222222222208</v>
      </c>
      <c r="T29" s="33">
        <f t="shared" si="84"/>
        <v>0.83263888888888871</v>
      </c>
      <c r="U29" s="33">
        <f t="shared" si="84"/>
        <v>0.87430555555555545</v>
      </c>
      <c r="V29" s="33">
        <f t="shared" si="84"/>
        <v>0.91597222222222208</v>
      </c>
      <c r="W29" s="33">
        <f t="shared" ref="W29:Y29" si="85">MOD(W28+TIME(0,9,0),1)</f>
        <v>0.95763888888888871</v>
      </c>
      <c r="X29" s="33">
        <f t="shared" si="85"/>
        <v>0.99930555555555545</v>
      </c>
      <c r="Y29" s="33">
        <f t="shared" si="85"/>
        <v>4.0972222222222222E-2</v>
      </c>
    </row>
    <row r="30" spans="1:25" ht="15" customHeight="1" x14ac:dyDescent="0.25">
      <c r="A30" s="30" t="s">
        <v>35</v>
      </c>
      <c r="B30" s="33">
        <f t="shared" ref="B30:K30" si="86">MOD(B29+TIME(0,6,0),1)</f>
        <v>8.6805555555555552E-2</v>
      </c>
      <c r="C30" s="33">
        <f t="shared" si="86"/>
        <v>0.12847222222222224</v>
      </c>
      <c r="D30" s="33">
        <f t="shared" si="86"/>
        <v>0.1701388888888889</v>
      </c>
      <c r="E30" s="33">
        <f t="shared" si="86"/>
        <v>0.21180555555555558</v>
      </c>
      <c r="F30" s="33">
        <f t="shared" si="86"/>
        <v>0.25347222222222221</v>
      </c>
      <c r="G30" s="33">
        <f t="shared" si="86"/>
        <v>0.2951388888888889</v>
      </c>
      <c r="H30" s="33">
        <f t="shared" si="86"/>
        <v>0.33680555555555552</v>
      </c>
      <c r="I30" s="33">
        <f t="shared" si="86"/>
        <v>0.37847222222222227</v>
      </c>
      <c r="J30" s="33">
        <f t="shared" si="86"/>
        <v>0.4201388888888889</v>
      </c>
      <c r="K30" s="33">
        <f t="shared" si="86"/>
        <v>0.46180555555555558</v>
      </c>
      <c r="L30" s="33">
        <f t="shared" ref="L30:P30" si="87">MOD(L29+TIME(0,6,0),1)</f>
        <v>0.50347222222222232</v>
      </c>
      <c r="M30" s="33">
        <f t="shared" si="87"/>
        <v>0.54513888888888884</v>
      </c>
      <c r="N30" s="33">
        <f t="shared" si="87"/>
        <v>0.58680555555555547</v>
      </c>
      <c r="O30" s="33">
        <f t="shared" si="87"/>
        <v>0.6284722222222221</v>
      </c>
      <c r="P30" s="33">
        <f t="shared" si="87"/>
        <v>0.67013888888888884</v>
      </c>
      <c r="Q30" s="33">
        <f t="shared" ref="Q30:V30" si="88">MOD(Q29+TIME(0,6,0),1)</f>
        <v>0.71180555555555536</v>
      </c>
      <c r="R30" s="33">
        <f t="shared" si="88"/>
        <v>0.7534722222222221</v>
      </c>
      <c r="S30" s="33">
        <f t="shared" si="88"/>
        <v>0.79513888888888873</v>
      </c>
      <c r="T30" s="33">
        <f t="shared" si="88"/>
        <v>0.83680555555555536</v>
      </c>
      <c r="U30" s="33">
        <f t="shared" si="88"/>
        <v>0.8784722222222221</v>
      </c>
      <c r="V30" s="33">
        <f t="shared" si="88"/>
        <v>0.92013888888888873</v>
      </c>
      <c r="W30" s="33">
        <f t="shared" ref="W30:Y30" si="89">MOD(W29+TIME(0,6,0),1)</f>
        <v>0.96180555555555536</v>
      </c>
      <c r="X30" s="33">
        <f t="shared" si="89"/>
        <v>3.4722222222220989E-3</v>
      </c>
      <c r="Y30" s="33">
        <f t="shared" si="89"/>
        <v>4.5138888888888888E-2</v>
      </c>
    </row>
    <row r="31" spans="1:25" ht="15" customHeight="1" x14ac:dyDescent="0.25">
      <c r="A31" s="30" t="s">
        <v>34</v>
      </c>
      <c r="B31" s="33">
        <f t="shared" ref="B31:K32" si="90">MOD(B30+TIME(0,12,0),1)</f>
        <v>9.5138888888888884E-2</v>
      </c>
      <c r="C31" s="33">
        <f t="shared" si="90"/>
        <v>0.13680555555555557</v>
      </c>
      <c r="D31" s="33">
        <f t="shared" si="90"/>
        <v>0.17847222222222223</v>
      </c>
      <c r="E31" s="33">
        <f t="shared" si="90"/>
        <v>0.22013888888888891</v>
      </c>
      <c r="F31" s="33">
        <f t="shared" si="90"/>
        <v>0.26180555555555557</v>
      </c>
      <c r="G31" s="33">
        <f t="shared" si="90"/>
        <v>0.30347222222222225</v>
      </c>
      <c r="H31" s="33">
        <f t="shared" si="90"/>
        <v>0.34513888888888888</v>
      </c>
      <c r="I31" s="33">
        <f t="shared" si="90"/>
        <v>0.38680555555555562</v>
      </c>
      <c r="J31" s="33">
        <f t="shared" si="90"/>
        <v>0.42847222222222225</v>
      </c>
      <c r="K31" s="33">
        <f t="shared" si="90"/>
        <v>0.47013888888888894</v>
      </c>
      <c r="L31" s="33">
        <f t="shared" ref="L31:P32" si="91">MOD(L30+TIME(0,12,0),1)</f>
        <v>0.51180555555555562</v>
      </c>
      <c r="M31" s="33">
        <f t="shared" si="91"/>
        <v>0.55347222222222214</v>
      </c>
      <c r="N31" s="33">
        <f t="shared" si="91"/>
        <v>0.59513888888888877</v>
      </c>
      <c r="O31" s="33">
        <f t="shared" si="91"/>
        <v>0.6368055555555554</v>
      </c>
      <c r="P31" s="33">
        <f t="shared" si="91"/>
        <v>0.67847222222222214</v>
      </c>
      <c r="Q31" s="33">
        <f t="shared" ref="Q31:V32" si="92">MOD(Q30+TIME(0,12,0),1)</f>
        <v>0.72013888888888866</v>
      </c>
      <c r="R31" s="33">
        <f t="shared" si="92"/>
        <v>0.7618055555555554</v>
      </c>
      <c r="S31" s="33">
        <f t="shared" si="92"/>
        <v>0.80347222222222203</v>
      </c>
      <c r="T31" s="33">
        <f t="shared" si="92"/>
        <v>0.84513888888888866</v>
      </c>
      <c r="U31" s="33">
        <f t="shared" si="92"/>
        <v>0.8868055555555554</v>
      </c>
      <c r="V31" s="33">
        <f t="shared" si="92"/>
        <v>0.92847222222222203</v>
      </c>
      <c r="W31" s="33">
        <f t="shared" ref="W31:Y32" si="93">MOD(W30+TIME(0,12,0),1)</f>
        <v>0.97013888888888866</v>
      </c>
      <c r="X31" s="33">
        <f t="shared" si="93"/>
        <v>1.1805555555555432E-2</v>
      </c>
      <c r="Y31" s="33">
        <f t="shared" si="93"/>
        <v>5.347222222222222E-2</v>
      </c>
    </row>
    <row r="32" spans="1:25" ht="15" customHeight="1" x14ac:dyDescent="0.25">
      <c r="A32" s="30" t="s">
        <v>26</v>
      </c>
      <c r="B32" s="33">
        <f t="shared" si="90"/>
        <v>0.10347222222222222</v>
      </c>
      <c r="C32" s="33">
        <f t="shared" si="90"/>
        <v>0.1451388888888889</v>
      </c>
      <c r="D32" s="33">
        <f t="shared" si="90"/>
        <v>0.18680555555555556</v>
      </c>
      <c r="E32" s="33">
        <f t="shared" si="90"/>
        <v>0.22847222222222224</v>
      </c>
      <c r="F32" s="33">
        <f t="shared" si="90"/>
        <v>0.27013888888888893</v>
      </c>
      <c r="G32" s="33">
        <f t="shared" si="90"/>
        <v>0.31180555555555561</v>
      </c>
      <c r="H32" s="33">
        <f t="shared" si="90"/>
        <v>0.35347222222222224</v>
      </c>
      <c r="I32" s="33">
        <f t="shared" si="90"/>
        <v>0.39513888888888898</v>
      </c>
      <c r="J32" s="33">
        <f t="shared" si="90"/>
        <v>0.43680555555555561</v>
      </c>
      <c r="K32" s="33">
        <f t="shared" si="90"/>
        <v>0.4784722222222223</v>
      </c>
      <c r="L32" s="33">
        <f t="shared" si="91"/>
        <v>0.52013888888888893</v>
      </c>
      <c r="M32" s="33">
        <f t="shared" si="91"/>
        <v>0.56180555555555545</v>
      </c>
      <c r="N32" s="33">
        <f t="shared" si="91"/>
        <v>0.60347222222222208</v>
      </c>
      <c r="O32" s="33">
        <f t="shared" si="91"/>
        <v>0.64513888888888871</v>
      </c>
      <c r="P32" s="33">
        <f t="shared" si="91"/>
        <v>0.68680555555555545</v>
      </c>
      <c r="Q32" s="33">
        <f t="shared" si="92"/>
        <v>0.72847222222222197</v>
      </c>
      <c r="R32" s="33">
        <f t="shared" si="92"/>
        <v>0.77013888888888871</v>
      </c>
      <c r="S32" s="33">
        <f t="shared" si="92"/>
        <v>0.81180555555555534</v>
      </c>
      <c r="T32" s="33">
        <f t="shared" si="92"/>
        <v>0.85347222222222197</v>
      </c>
      <c r="U32" s="33">
        <f t="shared" si="92"/>
        <v>0.89513888888888871</v>
      </c>
      <c r="V32" s="33">
        <f t="shared" si="92"/>
        <v>0.93680555555555534</v>
      </c>
      <c r="W32" s="33">
        <f t="shared" si="93"/>
        <v>0.97847222222222197</v>
      </c>
      <c r="X32" s="33">
        <f t="shared" si="93"/>
        <v>2.0138888888888765E-2</v>
      </c>
      <c r="Y32" s="33">
        <f t="shared" si="93"/>
        <v>6.1805555555555551E-2</v>
      </c>
    </row>
    <row r="33" spans="1:25" ht="15" customHeight="1" x14ac:dyDescent="0.25">
      <c r="A33" s="30" t="s">
        <v>33</v>
      </c>
      <c r="B33" s="33">
        <f t="shared" ref="B33:K33" si="94">MOD(B32+TIME(0,7,0),1)</f>
        <v>0.10833333333333332</v>
      </c>
      <c r="C33" s="33">
        <f t="shared" si="94"/>
        <v>0.15000000000000002</v>
      </c>
      <c r="D33" s="33">
        <f t="shared" si="94"/>
        <v>0.19166666666666668</v>
      </c>
      <c r="E33" s="33">
        <f t="shared" si="94"/>
        <v>0.23333333333333336</v>
      </c>
      <c r="F33" s="33">
        <f t="shared" si="94"/>
        <v>0.27500000000000002</v>
      </c>
      <c r="G33" s="33">
        <f t="shared" si="94"/>
        <v>0.31666666666666671</v>
      </c>
      <c r="H33" s="33">
        <f t="shared" si="94"/>
        <v>0.35833333333333334</v>
      </c>
      <c r="I33" s="33">
        <f t="shared" si="94"/>
        <v>0.40000000000000008</v>
      </c>
      <c r="J33" s="33">
        <f t="shared" si="94"/>
        <v>0.44166666666666671</v>
      </c>
      <c r="K33" s="33">
        <f t="shared" si="94"/>
        <v>0.48333333333333339</v>
      </c>
      <c r="L33" s="33">
        <f>MOD(L32+TIME(0,7,0),1)</f>
        <v>0.52500000000000002</v>
      </c>
      <c r="M33" s="33">
        <f>MOD(M32+TIME(0,7,0),1)</f>
        <v>0.56666666666666654</v>
      </c>
      <c r="N33" s="33">
        <f>MOD(N32+TIME(0,7,0),1)</f>
        <v>0.60833333333333317</v>
      </c>
      <c r="O33" s="33">
        <f>MOD(O32+TIME(0,7,0),1)</f>
        <v>0.6499999999999998</v>
      </c>
      <c r="P33" s="33">
        <f>MOD(P32+TIME(0,7,0),1)</f>
        <v>0.69166666666666654</v>
      </c>
      <c r="Q33" s="33">
        <f t="shared" ref="Q33:V33" si="95">MOD(Q32+TIME(0,7,0),1)</f>
        <v>0.73333333333333306</v>
      </c>
      <c r="R33" s="33">
        <f t="shared" si="95"/>
        <v>0.7749999999999998</v>
      </c>
      <c r="S33" s="33">
        <f t="shared" si="95"/>
        <v>0.81666666666666643</v>
      </c>
      <c r="T33" s="33">
        <f t="shared" si="95"/>
        <v>0.85833333333333306</v>
      </c>
      <c r="U33" s="33">
        <f t="shared" si="95"/>
        <v>0.8999999999999998</v>
      </c>
      <c r="V33" s="33">
        <f t="shared" si="95"/>
        <v>0.94166666666666643</v>
      </c>
      <c r="W33" s="33">
        <f t="shared" ref="W33:Y33" si="96">MOD(W32+TIME(0,7,0),1)</f>
        <v>0.98333333333333306</v>
      </c>
      <c r="X33" s="33">
        <f t="shared" si="96"/>
        <v>2.4999999999999876E-2</v>
      </c>
      <c r="Y33" s="33">
        <f t="shared" si="96"/>
        <v>6.6666666666666666E-2</v>
      </c>
    </row>
    <row r="34" spans="1:25" ht="15" customHeight="1" x14ac:dyDescent="0.25">
      <c r="A34" s="30" t="s">
        <v>32</v>
      </c>
      <c r="B34" s="33">
        <f t="shared" ref="B34:K34" si="97">MOD(B33+TIME(0,4,0),1)</f>
        <v>0.1111111111111111</v>
      </c>
      <c r="C34" s="33">
        <f t="shared" si="97"/>
        <v>0.15277777777777779</v>
      </c>
      <c r="D34" s="33">
        <f t="shared" si="97"/>
        <v>0.19444444444444445</v>
      </c>
      <c r="E34" s="33">
        <f t="shared" si="97"/>
        <v>0.23611111111111113</v>
      </c>
      <c r="F34" s="33">
        <f t="shared" si="97"/>
        <v>0.27777777777777779</v>
      </c>
      <c r="G34" s="33">
        <f t="shared" si="97"/>
        <v>0.31944444444444448</v>
      </c>
      <c r="H34" s="33">
        <f t="shared" si="97"/>
        <v>0.3611111111111111</v>
      </c>
      <c r="I34" s="33">
        <f t="shared" si="97"/>
        <v>0.40277777777777785</v>
      </c>
      <c r="J34" s="33">
        <f t="shared" si="97"/>
        <v>0.44444444444444448</v>
      </c>
      <c r="K34" s="33">
        <f t="shared" si="97"/>
        <v>0.48611111111111116</v>
      </c>
      <c r="L34" s="33">
        <f>MOD(L33+TIME(0,4,0),1)</f>
        <v>0.52777777777777779</v>
      </c>
      <c r="M34" s="33">
        <f>MOD(M33+TIME(0,4,0),1)</f>
        <v>0.56944444444444431</v>
      </c>
      <c r="N34" s="33">
        <f>MOD(N33+TIME(0,4,0),1)</f>
        <v>0.61111111111111094</v>
      </c>
      <c r="O34" s="33">
        <f>MOD(O33+TIME(0,4,0),1)</f>
        <v>0.65277777777777757</v>
      </c>
      <c r="P34" s="33">
        <f>MOD(P33+TIME(0,4,0),1)</f>
        <v>0.69444444444444431</v>
      </c>
      <c r="Q34" s="33">
        <f t="shared" ref="Q34:V34" si="98">MOD(Q33+TIME(0,4,0),1)</f>
        <v>0.73611111111111083</v>
      </c>
      <c r="R34" s="33">
        <f t="shared" si="98"/>
        <v>0.77777777777777757</v>
      </c>
      <c r="S34" s="33">
        <f t="shared" si="98"/>
        <v>0.8194444444444442</v>
      </c>
      <c r="T34" s="33">
        <f t="shared" si="98"/>
        <v>0.86111111111111083</v>
      </c>
      <c r="U34" s="33">
        <f t="shared" si="98"/>
        <v>0.90277777777777757</v>
      </c>
      <c r="V34" s="33">
        <f t="shared" si="98"/>
        <v>0.9444444444444442</v>
      </c>
      <c r="W34" s="33">
        <f t="shared" ref="W34:Y34" si="99">MOD(W33+TIME(0,4,0),1)</f>
        <v>0.98611111111111083</v>
      </c>
      <c r="X34" s="33">
        <f t="shared" si="99"/>
        <v>2.7777777777777655E-2</v>
      </c>
      <c r="Y34" s="33">
        <f t="shared" si="99"/>
        <v>6.9444444444444448E-2</v>
      </c>
    </row>
    <row r="35" spans="1:25" ht="15" customHeight="1" x14ac:dyDescent="0.25">
      <c r="A35" s="30" t="s">
        <v>31</v>
      </c>
      <c r="B35" s="33">
        <f t="shared" ref="B35:K35" si="100">MOD(B34+TIME(0,5,0),1)</f>
        <v>0.11458333333333333</v>
      </c>
      <c r="C35" s="33">
        <f t="shared" si="100"/>
        <v>0.15625</v>
      </c>
      <c r="D35" s="33">
        <f t="shared" si="100"/>
        <v>0.19791666666666666</v>
      </c>
      <c r="E35" s="33">
        <f t="shared" si="100"/>
        <v>0.23958333333333334</v>
      </c>
      <c r="F35" s="33">
        <f t="shared" si="100"/>
        <v>0.28125</v>
      </c>
      <c r="G35" s="33">
        <f t="shared" si="100"/>
        <v>0.32291666666666669</v>
      </c>
      <c r="H35" s="33">
        <f t="shared" si="100"/>
        <v>0.36458333333333331</v>
      </c>
      <c r="I35" s="33">
        <f t="shared" si="100"/>
        <v>0.40625000000000006</v>
      </c>
      <c r="J35" s="33">
        <f t="shared" si="100"/>
        <v>0.44791666666666669</v>
      </c>
      <c r="K35" s="33">
        <f t="shared" si="100"/>
        <v>0.48958333333333337</v>
      </c>
      <c r="L35" s="33">
        <f>MOD(L34+TIME(0,5,0),1)</f>
        <v>0.53125</v>
      </c>
      <c r="M35" s="33">
        <f>MOD(M34+TIME(0,5,0),1)</f>
        <v>0.57291666666666652</v>
      </c>
      <c r="N35" s="33">
        <f>MOD(N34+TIME(0,5,0),1)</f>
        <v>0.61458333333333315</v>
      </c>
      <c r="O35" s="33">
        <f>MOD(O34+TIME(0,5,0),1)</f>
        <v>0.65624999999999978</v>
      </c>
      <c r="P35" s="33">
        <f>MOD(P34+TIME(0,5,0),1)</f>
        <v>0.69791666666666652</v>
      </c>
      <c r="Q35" s="33">
        <f t="shared" ref="Q35:V35" si="101">MOD(Q34+TIME(0,5,0),1)</f>
        <v>0.73958333333333304</v>
      </c>
      <c r="R35" s="33">
        <f t="shared" si="101"/>
        <v>0.78124999999999978</v>
      </c>
      <c r="S35" s="33">
        <f t="shared" si="101"/>
        <v>0.82291666666666641</v>
      </c>
      <c r="T35" s="33">
        <f t="shared" si="101"/>
        <v>0.86458333333333304</v>
      </c>
      <c r="U35" s="33">
        <f t="shared" si="101"/>
        <v>0.90624999999999978</v>
      </c>
      <c r="V35" s="33">
        <f t="shared" si="101"/>
        <v>0.94791666666666641</v>
      </c>
      <c r="W35" s="33">
        <f t="shared" ref="W35:Y35" si="102">MOD(W34+TIME(0,5,0),1)</f>
        <v>0.98958333333333304</v>
      </c>
      <c r="X35" s="33">
        <f t="shared" si="102"/>
        <v>3.1249999999999875E-2</v>
      </c>
      <c r="Y35" s="33">
        <f t="shared" si="102"/>
        <v>7.2916666666666671E-2</v>
      </c>
    </row>
    <row r="36" spans="1:25" ht="15" customHeight="1" x14ac:dyDescent="0.25">
      <c r="A36" s="30" t="s">
        <v>25</v>
      </c>
      <c r="B36" s="33">
        <f t="shared" ref="B36:K36" si="103">MOD(B35+TIME(0,8,0),1)</f>
        <v>0.12013888888888888</v>
      </c>
      <c r="C36" s="33">
        <f t="shared" si="103"/>
        <v>0.16180555555555556</v>
      </c>
      <c r="D36" s="33">
        <f t="shared" si="103"/>
        <v>0.20347222222222222</v>
      </c>
      <c r="E36" s="33">
        <f t="shared" si="103"/>
        <v>0.24513888888888891</v>
      </c>
      <c r="F36" s="33">
        <f t="shared" si="103"/>
        <v>0.28680555555555554</v>
      </c>
      <c r="G36" s="33">
        <f t="shared" si="103"/>
        <v>0.32847222222222222</v>
      </c>
      <c r="H36" s="33">
        <f t="shared" si="103"/>
        <v>0.37013888888888885</v>
      </c>
      <c r="I36" s="33">
        <f t="shared" si="103"/>
        <v>0.41180555555555559</v>
      </c>
      <c r="J36" s="33">
        <f t="shared" si="103"/>
        <v>0.45347222222222222</v>
      </c>
      <c r="K36" s="33">
        <f t="shared" si="103"/>
        <v>0.49513888888888891</v>
      </c>
      <c r="L36" s="33">
        <f>MOD(L35+TIME(0,8,0),1)</f>
        <v>0.53680555555555554</v>
      </c>
      <c r="M36" s="33">
        <f>MOD(M35+TIME(0,8,0),1)</f>
        <v>0.57847222222222205</v>
      </c>
      <c r="N36" s="33">
        <f>MOD(N35+TIME(0,8,0),1)</f>
        <v>0.62013888888888868</v>
      </c>
      <c r="O36" s="33">
        <f>MOD(O35+TIME(0,8,0),1)</f>
        <v>0.66180555555555531</v>
      </c>
      <c r="P36" s="33">
        <f>MOD(P35+TIME(0,8,0),1)</f>
        <v>0.70347222222222205</v>
      </c>
      <c r="Q36" s="33">
        <f t="shared" ref="Q36:V36" si="104">MOD(Q35+TIME(0,8,0),1)</f>
        <v>0.74513888888888857</v>
      </c>
      <c r="R36" s="33">
        <f t="shared" si="104"/>
        <v>0.78680555555555531</v>
      </c>
      <c r="S36" s="33">
        <f t="shared" si="104"/>
        <v>0.82847222222222194</v>
      </c>
      <c r="T36" s="33">
        <f t="shared" si="104"/>
        <v>0.87013888888888857</v>
      </c>
      <c r="U36" s="33">
        <f t="shared" si="104"/>
        <v>0.91180555555555531</v>
      </c>
      <c r="V36" s="33">
        <f t="shared" si="104"/>
        <v>0.95347222222222194</v>
      </c>
      <c r="W36" s="33">
        <f t="shared" ref="W36:Y36" si="105">MOD(W35+TIME(0,8,0),1)</f>
        <v>0.99513888888888857</v>
      </c>
      <c r="X36" s="33">
        <f t="shared" si="105"/>
        <v>3.6805555555555432E-2</v>
      </c>
      <c r="Y36" s="33">
        <f t="shared" si="105"/>
        <v>7.8472222222222221E-2</v>
      </c>
    </row>
    <row r="37" spans="1:25" ht="15" customHeight="1" x14ac:dyDescent="0.25">
      <c r="A37" s="30" t="s">
        <v>30</v>
      </c>
      <c r="B37" s="33">
        <f t="shared" ref="B37:K37" si="106">MOD(B36+TIME(0,6,0),1)</f>
        <v>0.12430555555555554</v>
      </c>
      <c r="C37" s="33">
        <f t="shared" si="106"/>
        <v>0.16597222222222224</v>
      </c>
      <c r="D37" s="33">
        <f t="shared" si="106"/>
        <v>0.2076388888888889</v>
      </c>
      <c r="E37" s="33">
        <f t="shared" si="106"/>
        <v>0.24930555555555559</v>
      </c>
      <c r="F37" s="33">
        <f t="shared" si="106"/>
        <v>0.29097222222222219</v>
      </c>
      <c r="G37" s="33">
        <f t="shared" si="106"/>
        <v>0.33263888888888887</v>
      </c>
      <c r="H37" s="33">
        <f t="shared" si="106"/>
        <v>0.3743055555555555</v>
      </c>
      <c r="I37" s="33">
        <f t="shared" si="106"/>
        <v>0.41597222222222224</v>
      </c>
      <c r="J37" s="33">
        <f t="shared" si="106"/>
        <v>0.45763888888888887</v>
      </c>
      <c r="K37" s="33">
        <f t="shared" si="106"/>
        <v>0.49930555555555556</v>
      </c>
      <c r="L37" s="33">
        <f>MOD(L36+TIME(0,6,0),1)</f>
        <v>0.54097222222222219</v>
      </c>
      <c r="M37" s="33">
        <f>MOD(M36+TIME(0,6,0),1)</f>
        <v>0.58263888888888871</v>
      </c>
      <c r="N37" s="33">
        <f>MOD(N36+TIME(0,6,0),1)</f>
        <v>0.62430555555555534</v>
      </c>
      <c r="O37" s="33">
        <f>MOD(O36+TIME(0,6,0),1)</f>
        <v>0.66597222222222197</v>
      </c>
      <c r="P37" s="33">
        <f>MOD(P36+TIME(0,6,0),1)</f>
        <v>0.70763888888888871</v>
      </c>
      <c r="Q37" s="33">
        <f t="shared" ref="Q37:V37" si="107">MOD(Q36+TIME(0,6,0),1)</f>
        <v>0.74930555555555522</v>
      </c>
      <c r="R37" s="33">
        <f t="shared" si="107"/>
        <v>0.79097222222222197</v>
      </c>
      <c r="S37" s="33">
        <f t="shared" si="107"/>
        <v>0.8326388888888886</v>
      </c>
      <c r="T37" s="33">
        <f t="shared" si="107"/>
        <v>0.87430555555555522</v>
      </c>
      <c r="U37" s="33">
        <f t="shared" si="107"/>
        <v>0.91597222222222197</v>
      </c>
      <c r="V37" s="33">
        <f t="shared" si="107"/>
        <v>0.9576388888888886</v>
      </c>
      <c r="W37" s="33">
        <f t="shared" ref="W37:Y37" si="108">MOD(W36+TIME(0,6,0),1)</f>
        <v>0.99930555555555522</v>
      </c>
      <c r="X37" s="33">
        <f t="shared" si="108"/>
        <v>4.0972222222222097E-2</v>
      </c>
      <c r="Y37" s="33">
        <f t="shared" si="108"/>
        <v>8.2638888888888887E-2</v>
      </c>
    </row>
    <row r="38" spans="1:25" ht="15" customHeight="1" x14ac:dyDescent="0.25">
      <c r="A38" s="30" t="s">
        <v>29</v>
      </c>
      <c r="B38" s="33">
        <f t="shared" ref="B38:K38" si="109">MOD(B37+TIME(0,4,0),1)</f>
        <v>0.12708333333333333</v>
      </c>
      <c r="C38" s="33">
        <f t="shared" si="109"/>
        <v>0.16875000000000001</v>
      </c>
      <c r="D38" s="33">
        <f t="shared" si="109"/>
        <v>0.21041666666666667</v>
      </c>
      <c r="E38" s="33">
        <f t="shared" si="109"/>
        <v>0.25208333333333338</v>
      </c>
      <c r="F38" s="33">
        <f t="shared" si="109"/>
        <v>0.29374999999999996</v>
      </c>
      <c r="G38" s="33">
        <f t="shared" si="109"/>
        <v>0.33541666666666664</v>
      </c>
      <c r="H38" s="33">
        <f t="shared" si="109"/>
        <v>0.37708333333333327</v>
      </c>
      <c r="I38" s="33">
        <f t="shared" si="109"/>
        <v>0.41875000000000001</v>
      </c>
      <c r="J38" s="33">
        <f t="shared" si="109"/>
        <v>0.46041666666666664</v>
      </c>
      <c r="K38" s="33">
        <f t="shared" si="109"/>
        <v>0.50208333333333333</v>
      </c>
      <c r="L38" s="33">
        <f>MOD(L37+TIME(0,4,0),1)</f>
        <v>0.54374999999999996</v>
      </c>
      <c r="M38" s="33">
        <f>MOD(M37+TIME(0,4,0),1)</f>
        <v>0.58541666666666647</v>
      </c>
      <c r="N38" s="33">
        <f>MOD(N37+TIME(0,4,0),1)</f>
        <v>0.6270833333333331</v>
      </c>
      <c r="O38" s="33">
        <f>MOD(O37+TIME(0,4,0),1)</f>
        <v>0.66874999999999973</v>
      </c>
      <c r="P38" s="33">
        <f>MOD(P37+TIME(0,4,0),1)</f>
        <v>0.71041666666666647</v>
      </c>
      <c r="Q38" s="33">
        <f t="shared" ref="Q38:V38" si="110">MOD(Q37+TIME(0,4,0),1)</f>
        <v>0.75208333333333299</v>
      </c>
      <c r="R38" s="33">
        <f t="shared" si="110"/>
        <v>0.79374999999999973</v>
      </c>
      <c r="S38" s="33">
        <f t="shared" si="110"/>
        <v>0.83541666666666636</v>
      </c>
      <c r="T38" s="33">
        <f t="shared" si="110"/>
        <v>0.87708333333333299</v>
      </c>
      <c r="U38" s="33">
        <f t="shared" si="110"/>
        <v>0.91874999999999973</v>
      </c>
      <c r="V38" s="33">
        <f t="shared" si="110"/>
        <v>0.96041666666666636</v>
      </c>
      <c r="W38" s="33">
        <f t="shared" ref="W38:Y38" si="111">MOD(W37+TIME(0,4,0),1)</f>
        <v>2.0833333333329929E-3</v>
      </c>
      <c r="X38" s="33">
        <f t="shared" si="111"/>
        <v>4.3749999999999872E-2</v>
      </c>
      <c r="Y38" s="33">
        <f t="shared" si="111"/>
        <v>8.5416666666666669E-2</v>
      </c>
    </row>
    <row r="39" spans="1:25" ht="15" customHeight="1" x14ac:dyDescent="0.25">
      <c r="A39" s="30" t="s">
        <v>24</v>
      </c>
      <c r="B39" s="33">
        <f t="shared" ref="B39:K39" si="112">MOD(B38+TIME(0,5,0),1)</f>
        <v>0.13055555555555554</v>
      </c>
      <c r="C39" s="33">
        <f t="shared" si="112"/>
        <v>0.17222222222222222</v>
      </c>
      <c r="D39" s="33">
        <f t="shared" si="112"/>
        <v>0.21388888888888888</v>
      </c>
      <c r="E39" s="33">
        <f t="shared" si="112"/>
        <v>0.25555555555555559</v>
      </c>
      <c r="F39" s="33">
        <f t="shared" si="112"/>
        <v>0.29722222222222217</v>
      </c>
      <c r="G39" s="33">
        <f t="shared" si="112"/>
        <v>0.33888888888888885</v>
      </c>
      <c r="H39" s="33">
        <f t="shared" si="112"/>
        <v>0.38055555555555548</v>
      </c>
      <c r="I39" s="33">
        <f t="shared" si="112"/>
        <v>0.42222222222222222</v>
      </c>
      <c r="J39" s="33">
        <f t="shared" si="112"/>
        <v>0.46388888888888885</v>
      </c>
      <c r="K39" s="33">
        <f t="shared" si="112"/>
        <v>0.50555555555555554</v>
      </c>
      <c r="L39" s="33">
        <f>MOD(L38+TIME(0,5,0),1)</f>
        <v>0.54722222222222217</v>
      </c>
      <c r="M39" s="33">
        <f>MOD(M38+TIME(0,5,0),1)</f>
        <v>0.58888888888888868</v>
      </c>
      <c r="N39" s="33">
        <f>MOD(N38+TIME(0,5,0),1)</f>
        <v>0.63055555555555531</v>
      </c>
      <c r="O39" s="33">
        <f>MOD(O38+TIME(0,5,0),1)</f>
        <v>0.67222222222222194</v>
      </c>
      <c r="P39" s="33">
        <f>MOD(P38+TIME(0,5,0),1)</f>
        <v>0.71388888888888868</v>
      </c>
      <c r="Q39" s="33">
        <f t="shared" ref="Q39:V39" si="113">MOD(Q38+TIME(0,5,0),1)</f>
        <v>0.7555555555555552</v>
      </c>
      <c r="R39" s="33">
        <f t="shared" si="113"/>
        <v>0.79722222222222194</v>
      </c>
      <c r="S39" s="33">
        <f t="shared" si="113"/>
        <v>0.83888888888888857</v>
      </c>
      <c r="T39" s="33">
        <f t="shared" si="113"/>
        <v>0.8805555555555552</v>
      </c>
      <c r="U39" s="33">
        <f t="shared" si="113"/>
        <v>0.92222222222222194</v>
      </c>
      <c r="V39" s="33">
        <f t="shared" si="113"/>
        <v>0.96388888888888857</v>
      </c>
      <c r="W39" s="33">
        <f t="shared" ref="W39:Y39" si="114">MOD(W38+TIME(0,5,0),1)</f>
        <v>5.5555555555552149E-3</v>
      </c>
      <c r="X39" s="33">
        <f t="shared" si="114"/>
        <v>4.7222222222222096E-2</v>
      </c>
      <c r="Y39" s="33">
        <f t="shared" si="114"/>
        <v>8.8888888888888892E-2</v>
      </c>
    </row>
    <row r="40" spans="1:25" ht="15" customHeight="1" x14ac:dyDescent="0.25">
      <c r="A40" s="30" t="s">
        <v>23</v>
      </c>
      <c r="B40" s="33">
        <f t="shared" ref="B40:K40" si="115">MOD(B39+TIME(0,3,0),1)</f>
        <v>0.13263888888888886</v>
      </c>
      <c r="C40" s="33">
        <f t="shared" si="115"/>
        <v>0.17430555555555555</v>
      </c>
      <c r="D40" s="33">
        <f t="shared" si="115"/>
        <v>0.2159722222222222</v>
      </c>
      <c r="E40" s="33">
        <f t="shared" si="115"/>
        <v>0.25763888888888892</v>
      </c>
      <c r="F40" s="33">
        <f t="shared" si="115"/>
        <v>0.29930555555555549</v>
      </c>
      <c r="G40" s="33">
        <f t="shared" si="115"/>
        <v>0.34097222222222218</v>
      </c>
      <c r="H40" s="33">
        <f t="shared" si="115"/>
        <v>0.38263888888888881</v>
      </c>
      <c r="I40" s="33">
        <f t="shared" si="115"/>
        <v>0.42430555555555555</v>
      </c>
      <c r="J40" s="33">
        <f t="shared" si="115"/>
        <v>0.46597222222222218</v>
      </c>
      <c r="K40" s="33">
        <f t="shared" si="115"/>
        <v>0.50763888888888886</v>
      </c>
      <c r="L40" s="33">
        <f>MOD(L39+TIME(0,3,0),1)</f>
        <v>0.54930555555555549</v>
      </c>
      <c r="M40" s="33">
        <f>MOD(M39+TIME(0,3,0),1)</f>
        <v>0.59097222222222201</v>
      </c>
      <c r="N40" s="33">
        <f>MOD(N39+TIME(0,3,0),1)</f>
        <v>0.63263888888888864</v>
      </c>
      <c r="O40" s="33">
        <f>MOD(O39+TIME(0,3,0),1)</f>
        <v>0.67430555555555527</v>
      </c>
      <c r="P40" s="33">
        <f>MOD(P39+TIME(0,3,0),1)</f>
        <v>0.71597222222222201</v>
      </c>
      <c r="Q40" s="33">
        <f t="shared" ref="Q40:V40" si="116">MOD(Q39+TIME(0,3,0),1)</f>
        <v>0.75763888888888853</v>
      </c>
      <c r="R40" s="33">
        <f t="shared" si="116"/>
        <v>0.79930555555555527</v>
      </c>
      <c r="S40" s="33">
        <f t="shared" si="116"/>
        <v>0.8409722222222219</v>
      </c>
      <c r="T40" s="33">
        <f t="shared" si="116"/>
        <v>0.88263888888888853</v>
      </c>
      <c r="U40" s="33">
        <f t="shared" si="116"/>
        <v>0.92430555555555527</v>
      </c>
      <c r="V40" s="33">
        <f t="shared" si="116"/>
        <v>0.9659722222222219</v>
      </c>
      <c r="W40" s="33">
        <f t="shared" ref="W40:Y40" si="117">MOD(W39+TIME(0,3,0),1)</f>
        <v>7.6388888888885478E-3</v>
      </c>
      <c r="X40" s="33">
        <f t="shared" si="117"/>
        <v>4.9305555555555429E-2</v>
      </c>
      <c r="Y40" s="33">
        <f t="shared" si="117"/>
        <v>9.0972222222222232E-2</v>
      </c>
    </row>
    <row r="41" spans="1:25" ht="15" customHeight="1" x14ac:dyDescent="0.25">
      <c r="A41" s="31" t="s">
        <v>55</v>
      </c>
      <c r="B41" s="12">
        <f t="shared" ref="B41:K41" si="118">MOD(B40+TIME(0,6,0),1)</f>
        <v>0.13680555555555554</v>
      </c>
      <c r="C41" s="12">
        <f t="shared" si="118"/>
        <v>0.17847222222222223</v>
      </c>
      <c r="D41" s="12">
        <f t="shared" si="118"/>
        <v>0.22013888888888888</v>
      </c>
      <c r="E41" s="12">
        <f t="shared" si="118"/>
        <v>0.26180555555555557</v>
      </c>
      <c r="F41" s="12">
        <f t="shared" si="118"/>
        <v>0.30347222222222214</v>
      </c>
      <c r="G41" s="12">
        <f t="shared" si="118"/>
        <v>0.34513888888888883</v>
      </c>
      <c r="H41" s="12">
        <f t="shared" si="118"/>
        <v>0.38680555555555546</v>
      </c>
      <c r="I41" s="12">
        <f t="shared" si="118"/>
        <v>0.4284722222222222</v>
      </c>
      <c r="J41" s="12">
        <f t="shared" si="118"/>
        <v>0.47013888888888883</v>
      </c>
      <c r="K41" s="12">
        <f t="shared" si="118"/>
        <v>0.51180555555555551</v>
      </c>
      <c r="L41" s="12">
        <f>MOD(L40+TIME(0,6,0),1)</f>
        <v>0.55347222222222214</v>
      </c>
      <c r="M41" s="12">
        <f>MOD(M40+TIME(0,6,0),1)</f>
        <v>0.59513888888888866</v>
      </c>
      <c r="N41" s="12">
        <f>MOD(N40+TIME(0,6,0),1)</f>
        <v>0.63680555555555529</v>
      </c>
      <c r="O41" s="12">
        <f>MOD(O40+TIME(0,6,0),1)</f>
        <v>0.67847222222222192</v>
      </c>
      <c r="P41" s="12">
        <f>MOD(P40+TIME(0,6,0),1)</f>
        <v>0.72013888888888866</v>
      </c>
      <c r="Q41" s="12">
        <f t="shared" ref="Q41:V41" si="119">MOD(Q40+TIME(0,6,0),1)</f>
        <v>0.76180555555555518</v>
      </c>
      <c r="R41" s="12">
        <f t="shared" si="119"/>
        <v>0.80347222222222192</v>
      </c>
      <c r="S41" s="12">
        <f t="shared" si="119"/>
        <v>0.84513888888888855</v>
      </c>
      <c r="T41" s="12">
        <f t="shared" si="119"/>
        <v>0.88680555555555518</v>
      </c>
      <c r="U41" s="12">
        <f t="shared" si="119"/>
        <v>0.92847222222222192</v>
      </c>
      <c r="V41" s="12">
        <f t="shared" si="119"/>
        <v>0.97013888888888855</v>
      </c>
      <c r="W41" s="12">
        <f t="shared" ref="W41:Y41" si="120">MOD(W40+TIME(0,6,0),1)</f>
        <v>1.1805555555555215E-2</v>
      </c>
      <c r="X41" s="12">
        <f t="shared" si="120"/>
        <v>5.3472222222222095E-2</v>
      </c>
      <c r="Y41" s="12">
        <f t="shared" si="120"/>
        <v>9.5138888888888898E-2</v>
      </c>
    </row>
    <row r="42" spans="1:25" ht="15" hidden="1" customHeight="1" x14ac:dyDescent="0.25">
      <c r="A42" s="34"/>
      <c r="B42" s="47"/>
      <c r="C42" s="47">
        <f>MOD(C26-B26,1)</f>
        <v>4.1666666666666671E-2</v>
      </c>
      <c r="D42" s="47">
        <f t="shared" ref="D42:Y42" si="121">MOD(D26-C26,1)</f>
        <v>4.1666666666666671E-2</v>
      </c>
      <c r="E42" s="47">
        <f t="shared" si="121"/>
        <v>4.1666666666666657E-2</v>
      </c>
      <c r="F42" s="47">
        <f t="shared" si="121"/>
        <v>4.1666666666666657E-2</v>
      </c>
      <c r="G42" s="47">
        <f t="shared" si="121"/>
        <v>4.1666666666666685E-2</v>
      </c>
      <c r="H42" s="47">
        <f t="shared" si="121"/>
        <v>4.166666666666663E-2</v>
      </c>
      <c r="I42" s="47">
        <f t="shared" si="121"/>
        <v>4.1666666666666741E-2</v>
      </c>
      <c r="J42" s="47">
        <f t="shared" si="121"/>
        <v>4.166666666666663E-2</v>
      </c>
      <c r="K42" s="47">
        <f t="shared" si="121"/>
        <v>4.1666666666666685E-2</v>
      </c>
      <c r="L42" s="47">
        <f t="shared" si="121"/>
        <v>4.1666666666666685E-2</v>
      </c>
      <c r="M42" s="47">
        <f t="shared" si="121"/>
        <v>4.1666666666666685E-2</v>
      </c>
      <c r="N42" s="47">
        <f t="shared" si="121"/>
        <v>4.166666666666663E-2</v>
      </c>
      <c r="O42" s="47">
        <f t="shared" si="121"/>
        <v>4.166666666666663E-2</v>
      </c>
      <c r="P42" s="47">
        <f t="shared" si="121"/>
        <v>4.1666666666666741E-2</v>
      </c>
      <c r="Q42" s="47">
        <f t="shared" si="121"/>
        <v>4.1666666666666519E-2</v>
      </c>
      <c r="R42" s="47">
        <f t="shared" si="121"/>
        <v>4.1666666666666741E-2</v>
      </c>
      <c r="S42" s="47">
        <f t="shared" si="121"/>
        <v>4.166666666666663E-2</v>
      </c>
      <c r="T42" s="47">
        <f t="shared" si="121"/>
        <v>4.166666666666663E-2</v>
      </c>
      <c r="U42" s="47">
        <f t="shared" si="121"/>
        <v>4.1666666666666741E-2</v>
      </c>
      <c r="V42" s="47">
        <f t="shared" si="121"/>
        <v>4.166666666666663E-2</v>
      </c>
      <c r="W42" s="47">
        <f t="shared" si="121"/>
        <v>4.166666666666663E-2</v>
      </c>
      <c r="X42" s="47">
        <f t="shared" si="121"/>
        <v>4.1666666666666741E-2</v>
      </c>
      <c r="Y42" s="47">
        <f t="shared" si="121"/>
        <v>4.166666666666663E-2</v>
      </c>
    </row>
    <row r="43" spans="1:25" ht="15" hidden="1" customHeight="1" x14ac:dyDescent="0.25">
      <c r="A43" s="46"/>
      <c r="B43" s="47">
        <f>MOD(B41-B26,1)</f>
        <v>8.1249999999999989E-2</v>
      </c>
      <c r="C43" s="47">
        <f>MOD(C41-C26,1)</f>
        <v>8.1250000000000003E-2</v>
      </c>
      <c r="D43" s="47">
        <f t="shared" ref="D43:Y43" si="122">MOD(D41-D26,1)</f>
        <v>8.1249999999999989E-2</v>
      </c>
      <c r="E43" s="47">
        <f t="shared" si="122"/>
        <v>8.1250000000000017E-2</v>
      </c>
      <c r="F43" s="47">
        <f t="shared" si="122"/>
        <v>8.1249999999999933E-2</v>
      </c>
      <c r="G43" s="47">
        <f t="shared" si="122"/>
        <v>8.1249999999999933E-2</v>
      </c>
      <c r="H43" s="47">
        <f t="shared" si="122"/>
        <v>8.1249999999999933E-2</v>
      </c>
      <c r="I43" s="47">
        <f t="shared" si="122"/>
        <v>8.1249999999999933E-2</v>
      </c>
      <c r="J43" s="47">
        <f t="shared" si="122"/>
        <v>8.1249999999999933E-2</v>
      </c>
      <c r="K43" s="47">
        <f t="shared" si="122"/>
        <v>8.1249999999999933E-2</v>
      </c>
      <c r="L43" s="47">
        <f t="shared" si="122"/>
        <v>8.1249999999999878E-2</v>
      </c>
      <c r="M43" s="47">
        <f t="shared" si="122"/>
        <v>8.1249999999999711E-2</v>
      </c>
      <c r="N43" s="47">
        <f t="shared" si="122"/>
        <v>8.1249999999999711E-2</v>
      </c>
      <c r="O43" s="47">
        <f t="shared" si="122"/>
        <v>8.1249999999999711E-2</v>
      </c>
      <c r="P43" s="47">
        <f t="shared" si="122"/>
        <v>8.1249999999999711E-2</v>
      </c>
      <c r="Q43" s="47">
        <f t="shared" si="122"/>
        <v>8.1249999999999711E-2</v>
      </c>
      <c r="R43" s="47">
        <f t="shared" si="122"/>
        <v>8.1249999999999711E-2</v>
      </c>
      <c r="S43" s="47">
        <f t="shared" si="122"/>
        <v>8.1249999999999711E-2</v>
      </c>
      <c r="T43" s="47">
        <f t="shared" si="122"/>
        <v>8.1249999999999711E-2</v>
      </c>
      <c r="U43" s="47">
        <f t="shared" si="122"/>
        <v>8.1249999999999711E-2</v>
      </c>
      <c r="V43" s="47">
        <f t="shared" si="122"/>
        <v>8.1249999999999711E-2</v>
      </c>
      <c r="W43" s="47">
        <f t="shared" si="122"/>
        <v>8.1249999999999711E-2</v>
      </c>
      <c r="X43" s="47">
        <f t="shared" si="122"/>
        <v>8.1249999999999933E-2</v>
      </c>
      <c r="Y43" s="47">
        <f t="shared" si="122"/>
        <v>8.1250000000000017E-2</v>
      </c>
    </row>
    <row r="44" spans="1:25" ht="15" customHeight="1" x14ac:dyDescent="0.2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</sheetData>
  <pageMargins left="0.31496062992125984" right="0.19685039370078741" top="0.23622047244094491" bottom="0.35433070866141736" header="0.15748031496062992" footer="0.15748031496062992"/>
  <pageSetup paperSize="9" scale="60" fitToHeight="0" orientation="landscape" r:id="rId1"/>
  <headerFooter alignWithMargins="0">
    <oddHeader>&amp;RSAT 8, SUN 9 AND MON 10 JUNE 2019</oddHeader>
    <oddFooter>&amp;L&amp;K01+029Trackwork Transport | Sydney Trains&amp;C&amp;K01+029File - &amp;A; &amp;F
*(u) Pick up Only | ^(d) Set Down Only&amp;R&amp;K01+029Page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D34"/>
  <sheetViews>
    <sheetView showGridLines="0" view="pageBreakPreview" topLeftCell="A4" zoomScaleNormal="85" zoomScaleSheetLayoutView="100" workbookViewId="0">
      <selection activeCell="A34" sqref="A34"/>
    </sheetView>
  </sheetViews>
  <sheetFormatPr defaultRowHeight="13.2" x14ac:dyDescent="0.25"/>
  <cols>
    <col min="1" max="1" width="24.6640625" style="4" customWidth="1"/>
    <col min="2" max="81" width="9.109375" customWidth="1"/>
    <col min="82" max="82" width="13.33203125" customWidth="1"/>
  </cols>
  <sheetData>
    <row r="1" spans="1:82" ht="26.25" customHeight="1" x14ac:dyDescent="0.25">
      <c r="A1" s="45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82" s="1" customFormat="1" ht="15" customHeight="1" x14ac:dyDescent="0.25">
      <c r="A2" s="5" t="s">
        <v>40</v>
      </c>
      <c r="B2" s="3"/>
      <c r="C2" s="3"/>
      <c r="D2" s="3"/>
      <c r="E2" s="35"/>
      <c r="F2" s="35"/>
      <c r="G2" s="36"/>
      <c r="H2" s="3"/>
      <c r="I2" s="3"/>
      <c r="J2" s="3"/>
      <c r="K2" s="3"/>
      <c r="L2" s="3"/>
      <c r="M2" s="3"/>
      <c r="N2" s="3"/>
      <c r="O2" s="3"/>
      <c r="P2" s="28"/>
      <c r="Q2" s="28"/>
      <c r="R2" s="3"/>
      <c r="S2" s="3"/>
    </row>
    <row r="3" spans="1:82" s="14" customFormat="1" ht="15" customHeight="1" x14ac:dyDescent="0.25">
      <c r="A3" s="16" t="s">
        <v>51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5"/>
      <c r="CA3" s="15"/>
      <c r="CB3" s="15"/>
      <c r="CC3" s="15"/>
      <c r="CD3" s="15"/>
    </row>
    <row r="4" spans="1:82" ht="15" customHeight="1" x14ac:dyDescent="0.25">
      <c r="A4" s="29" t="s">
        <v>3</v>
      </c>
      <c r="B4" s="52">
        <v>0.10416666666666667</v>
      </c>
      <c r="C4" s="52">
        <v>0.11458333333333333</v>
      </c>
      <c r="D4" s="52">
        <v>0.125</v>
      </c>
      <c r="E4" s="52">
        <v>0.14583333333333334</v>
      </c>
      <c r="F4" s="18">
        <v>0.16666666666666666</v>
      </c>
      <c r="G4" s="18">
        <v>0.1875</v>
      </c>
      <c r="H4" s="18">
        <v>0.20833333333333334</v>
      </c>
      <c r="I4" s="18">
        <v>0.21875</v>
      </c>
      <c r="J4" s="18">
        <v>0.22916666666666666</v>
      </c>
      <c r="K4" s="18">
        <v>0.23958333333333334</v>
      </c>
      <c r="L4" s="18">
        <v>0.25</v>
      </c>
      <c r="M4" s="18">
        <v>0.26041666666666669</v>
      </c>
      <c r="N4" s="18">
        <v>0.27083333333333331</v>
      </c>
      <c r="O4" s="18">
        <v>0.28125</v>
      </c>
      <c r="P4" s="18">
        <v>0.29166666666666669</v>
      </c>
      <c r="Q4" s="18">
        <v>0.30208333333333331</v>
      </c>
      <c r="R4" s="18">
        <v>0.3125</v>
      </c>
      <c r="S4" s="18">
        <v>0.32291666666666669</v>
      </c>
      <c r="T4" s="18">
        <v>0.33333333333333331</v>
      </c>
      <c r="U4" s="18">
        <v>0.34375</v>
      </c>
      <c r="V4" s="18">
        <v>0.35416666666666669</v>
      </c>
      <c r="W4" s="18">
        <v>0.36458333333333331</v>
      </c>
      <c r="X4" s="18">
        <v>0.375</v>
      </c>
      <c r="Y4" s="18">
        <v>0.38541666666666669</v>
      </c>
      <c r="Z4" s="18">
        <v>0.39583333333333331</v>
      </c>
      <c r="AA4" s="18">
        <v>0.40625</v>
      </c>
      <c r="AB4" s="18">
        <v>0.41666666666666669</v>
      </c>
      <c r="AC4" s="18">
        <v>0.42708333333333331</v>
      </c>
      <c r="AD4" s="18">
        <v>0.4375</v>
      </c>
      <c r="AE4" s="18">
        <v>0.44791666666666669</v>
      </c>
      <c r="AF4" s="18">
        <v>0.45833333333333331</v>
      </c>
      <c r="AG4" s="18">
        <v>0.46875</v>
      </c>
      <c r="AH4" s="18">
        <v>0.47916666666666669</v>
      </c>
      <c r="AI4" s="18">
        <v>0.48958333333333331</v>
      </c>
      <c r="AJ4" s="18">
        <v>0.5</v>
      </c>
      <c r="AK4" s="52">
        <v>0.51041666666666663</v>
      </c>
      <c r="AL4" s="52">
        <v>0.52083333333333337</v>
      </c>
      <c r="AM4" s="52">
        <v>0.53125</v>
      </c>
      <c r="AN4" s="52">
        <v>0.54166666666666663</v>
      </c>
      <c r="AO4" s="52">
        <v>0.55208333333333337</v>
      </c>
      <c r="AP4" s="52">
        <v>0.55555555555555558</v>
      </c>
      <c r="AQ4" s="52">
        <v>0.5625</v>
      </c>
      <c r="AR4" s="52">
        <v>0.57291666666666663</v>
      </c>
      <c r="AS4" s="52">
        <v>0.58333333333333304</v>
      </c>
      <c r="AT4" s="52">
        <v>0.59375</v>
      </c>
      <c r="AU4" s="52">
        <v>0.60416666666666663</v>
      </c>
      <c r="AV4" s="52">
        <v>0.60763888888888895</v>
      </c>
      <c r="AW4" s="52">
        <v>0.61458333333333337</v>
      </c>
      <c r="AX4" s="52">
        <v>0.61805555555555558</v>
      </c>
      <c r="AY4" s="52">
        <v>0.625</v>
      </c>
      <c r="AZ4" s="52">
        <v>0.63541666666666663</v>
      </c>
      <c r="BA4" s="52">
        <v>0.64583333333333337</v>
      </c>
      <c r="BB4" s="52">
        <v>0.65625</v>
      </c>
      <c r="BC4" s="18">
        <v>0.66666666666666663</v>
      </c>
      <c r="BD4" s="18">
        <v>0.67708333333333337</v>
      </c>
      <c r="BE4" s="18">
        <v>0.6875</v>
      </c>
      <c r="BF4" s="18">
        <v>0.69791666666666663</v>
      </c>
      <c r="BG4" s="18">
        <v>0.70833333333333337</v>
      </c>
      <c r="BH4" s="18">
        <v>0.71875</v>
      </c>
      <c r="BI4" s="18">
        <v>0.72916666666666663</v>
      </c>
      <c r="BJ4" s="18">
        <v>0.73958333333333337</v>
      </c>
      <c r="BK4" s="18">
        <v>0.75</v>
      </c>
      <c r="BL4" s="18">
        <v>0.76041666666666663</v>
      </c>
      <c r="BM4" s="18">
        <v>0.77083333333333337</v>
      </c>
      <c r="BN4" s="18">
        <v>0.79166666666666663</v>
      </c>
      <c r="BO4" s="52">
        <v>0.8125</v>
      </c>
      <c r="BP4" s="52">
        <v>0.83333333333333337</v>
      </c>
      <c r="BQ4" s="52">
        <v>0.85416666666666663</v>
      </c>
      <c r="BR4" s="52">
        <v>0.875</v>
      </c>
      <c r="BS4" s="52">
        <v>0.89583333333333337</v>
      </c>
      <c r="BT4" s="52">
        <v>0.91666666666666663</v>
      </c>
      <c r="BU4" s="52">
        <v>0.9375</v>
      </c>
      <c r="BV4" s="52">
        <v>0.95833333333333337</v>
      </c>
      <c r="BW4" s="52">
        <v>0.97916666666666663</v>
      </c>
      <c r="BX4" s="52">
        <v>0.98958333333333337</v>
      </c>
      <c r="BY4" s="52">
        <v>2.4305555555555556E-2</v>
      </c>
      <c r="BZ4" s="104"/>
      <c r="CA4" s="3"/>
      <c r="CB4" s="3"/>
      <c r="CC4" s="3"/>
      <c r="CD4" s="3"/>
    </row>
    <row r="5" spans="1:82" ht="15" customHeight="1" x14ac:dyDescent="0.25">
      <c r="A5" s="30" t="s">
        <v>13</v>
      </c>
      <c r="B5" s="53">
        <f t="shared" ref="B5:O5" si="0">B4+TIME(0,4,0)</f>
        <v>0.10694444444444445</v>
      </c>
      <c r="C5" s="53">
        <f t="shared" si="0"/>
        <v>0.11736111111111111</v>
      </c>
      <c r="D5" s="53">
        <f t="shared" si="0"/>
        <v>0.12777777777777777</v>
      </c>
      <c r="E5" s="53">
        <f t="shared" si="0"/>
        <v>0.14861111111111111</v>
      </c>
      <c r="F5" s="33">
        <f t="shared" si="0"/>
        <v>0.16944444444444443</v>
      </c>
      <c r="G5" s="33">
        <f t="shared" si="0"/>
        <v>0.19027777777777777</v>
      </c>
      <c r="H5" s="33">
        <f t="shared" si="0"/>
        <v>0.21111111111111111</v>
      </c>
      <c r="I5" s="33">
        <f t="shared" si="0"/>
        <v>0.22152777777777777</v>
      </c>
      <c r="J5" s="33">
        <f t="shared" si="0"/>
        <v>0.23194444444444443</v>
      </c>
      <c r="K5" s="33">
        <f t="shared" si="0"/>
        <v>0.24236111111111111</v>
      </c>
      <c r="L5" s="33">
        <f t="shared" si="0"/>
        <v>0.25277777777777777</v>
      </c>
      <c r="M5" s="33">
        <f t="shared" si="0"/>
        <v>0.26319444444444445</v>
      </c>
      <c r="N5" s="33">
        <f t="shared" si="0"/>
        <v>0.27361111111111108</v>
      </c>
      <c r="O5" s="33">
        <f t="shared" si="0"/>
        <v>0.28402777777777777</v>
      </c>
      <c r="P5" s="33">
        <f>P4+TIME(0,4,0)</f>
        <v>0.29444444444444445</v>
      </c>
      <c r="Q5" s="33">
        <f>Q4+TIME(0,4,0)</f>
        <v>0.30486111111111108</v>
      </c>
      <c r="R5" s="33">
        <f>R4+TIME(0,4,0)</f>
        <v>0.31527777777777777</v>
      </c>
      <c r="S5" s="33">
        <f>S4+TIME(0,4,0)</f>
        <v>0.32569444444444445</v>
      </c>
      <c r="T5" s="33">
        <f t="shared" ref="T5:AK5" si="1">T4+TIME(0,4,0)</f>
        <v>0.33611111111111108</v>
      </c>
      <c r="U5" s="33">
        <f t="shared" si="1"/>
        <v>0.34652777777777777</v>
      </c>
      <c r="V5" s="33">
        <f t="shared" si="1"/>
        <v>0.35694444444444445</v>
      </c>
      <c r="W5" s="33">
        <f t="shared" si="1"/>
        <v>0.36736111111111108</v>
      </c>
      <c r="X5" s="33">
        <f t="shared" si="1"/>
        <v>0.37777777777777777</v>
      </c>
      <c r="Y5" s="33">
        <f t="shared" si="1"/>
        <v>0.38819444444444445</v>
      </c>
      <c r="Z5" s="33">
        <f t="shared" si="1"/>
        <v>0.39861111111111108</v>
      </c>
      <c r="AA5" s="33">
        <f t="shared" si="1"/>
        <v>0.40902777777777777</v>
      </c>
      <c r="AB5" s="33">
        <f t="shared" si="1"/>
        <v>0.41944444444444445</v>
      </c>
      <c r="AC5" s="33">
        <f t="shared" si="1"/>
        <v>0.42986111111111108</v>
      </c>
      <c r="AD5" s="33">
        <f t="shared" si="1"/>
        <v>0.44027777777777777</v>
      </c>
      <c r="AE5" s="33">
        <f t="shared" si="1"/>
        <v>0.45069444444444445</v>
      </c>
      <c r="AF5" s="33">
        <f t="shared" si="1"/>
        <v>0.46111111111111108</v>
      </c>
      <c r="AG5" s="33">
        <f t="shared" si="1"/>
        <v>0.47152777777777777</v>
      </c>
      <c r="AH5" s="33">
        <f t="shared" si="1"/>
        <v>0.48194444444444445</v>
      </c>
      <c r="AI5" s="33">
        <f t="shared" si="1"/>
        <v>0.49236111111111108</v>
      </c>
      <c r="AJ5" s="33">
        <f t="shared" si="1"/>
        <v>0.50277777777777777</v>
      </c>
      <c r="AK5" s="53">
        <f t="shared" si="1"/>
        <v>0.5131944444444444</v>
      </c>
      <c r="AL5" s="53">
        <f t="shared" ref="AL5:BC5" si="2">AL4+TIME(0,4,0)</f>
        <v>0.52361111111111114</v>
      </c>
      <c r="AM5" s="53">
        <f t="shared" si="2"/>
        <v>0.53402777777777777</v>
      </c>
      <c r="AN5" s="53">
        <f t="shared" si="2"/>
        <v>0.5444444444444444</v>
      </c>
      <c r="AO5" s="53">
        <f t="shared" si="2"/>
        <v>0.55486111111111114</v>
      </c>
      <c r="AP5" s="53">
        <f t="shared" si="2"/>
        <v>0.55833333333333335</v>
      </c>
      <c r="AQ5" s="53">
        <f t="shared" si="2"/>
        <v>0.56527777777777777</v>
      </c>
      <c r="AR5" s="53">
        <f t="shared" si="2"/>
        <v>0.5756944444444444</v>
      </c>
      <c r="AS5" s="53">
        <f t="shared" si="2"/>
        <v>0.58611111111111081</v>
      </c>
      <c r="AT5" s="53">
        <f t="shared" si="2"/>
        <v>0.59652777777777777</v>
      </c>
      <c r="AU5" s="53">
        <f t="shared" si="2"/>
        <v>0.6069444444444444</v>
      </c>
      <c r="AV5" s="53">
        <f t="shared" si="2"/>
        <v>0.61041666666666672</v>
      </c>
      <c r="AW5" s="53">
        <f t="shared" si="2"/>
        <v>0.61736111111111114</v>
      </c>
      <c r="AX5" s="53">
        <f t="shared" si="2"/>
        <v>0.62083333333333335</v>
      </c>
      <c r="AY5" s="53">
        <f t="shared" si="2"/>
        <v>0.62777777777777777</v>
      </c>
      <c r="AZ5" s="53">
        <f t="shared" si="2"/>
        <v>0.6381944444444444</v>
      </c>
      <c r="BA5" s="53">
        <f t="shared" si="2"/>
        <v>0.64861111111111114</v>
      </c>
      <c r="BB5" s="53">
        <f t="shared" si="2"/>
        <v>0.65902777777777777</v>
      </c>
      <c r="BC5" s="33">
        <f t="shared" si="2"/>
        <v>0.6694444444444444</v>
      </c>
      <c r="BD5" s="33">
        <f t="shared" ref="BD5:BT5" si="3">BD4+TIME(0,4,0)</f>
        <v>0.67986111111111114</v>
      </c>
      <c r="BE5" s="33">
        <f t="shared" si="3"/>
        <v>0.69027777777777777</v>
      </c>
      <c r="BF5" s="33">
        <f t="shared" si="3"/>
        <v>0.7006944444444444</v>
      </c>
      <c r="BG5" s="33">
        <f t="shared" si="3"/>
        <v>0.71111111111111114</v>
      </c>
      <c r="BH5" s="33">
        <f t="shared" si="3"/>
        <v>0.72152777777777777</v>
      </c>
      <c r="BI5" s="33">
        <f t="shared" si="3"/>
        <v>0.7319444444444444</v>
      </c>
      <c r="BJ5" s="33">
        <f t="shared" si="3"/>
        <v>0.74236111111111114</v>
      </c>
      <c r="BK5" s="33">
        <f t="shared" si="3"/>
        <v>0.75277777777777777</v>
      </c>
      <c r="BL5" s="33">
        <f t="shared" si="3"/>
        <v>0.7631944444444444</v>
      </c>
      <c r="BM5" s="33">
        <f t="shared" si="3"/>
        <v>0.77361111111111114</v>
      </c>
      <c r="BN5" s="33">
        <f t="shared" si="3"/>
        <v>0.7944444444444444</v>
      </c>
      <c r="BO5" s="53">
        <f t="shared" si="3"/>
        <v>0.81527777777777777</v>
      </c>
      <c r="BP5" s="53">
        <f t="shared" si="3"/>
        <v>0.83611111111111114</v>
      </c>
      <c r="BQ5" s="53">
        <f t="shared" si="3"/>
        <v>0.8569444444444444</v>
      </c>
      <c r="BR5" s="53">
        <f t="shared" si="3"/>
        <v>0.87777777777777777</v>
      </c>
      <c r="BS5" s="53">
        <f t="shared" si="3"/>
        <v>0.89861111111111114</v>
      </c>
      <c r="BT5" s="53">
        <f t="shared" si="3"/>
        <v>0.9194444444444444</v>
      </c>
      <c r="BU5" s="53">
        <f t="shared" ref="BU5:BY5" si="4">BU4+TIME(0,4,0)</f>
        <v>0.94027777777777777</v>
      </c>
      <c r="BV5" s="53">
        <f t="shared" si="4"/>
        <v>0.96111111111111114</v>
      </c>
      <c r="BW5" s="53">
        <f t="shared" si="4"/>
        <v>0.9819444444444444</v>
      </c>
      <c r="BX5" s="53">
        <f t="shared" si="4"/>
        <v>0.99236111111111114</v>
      </c>
      <c r="BY5" s="53">
        <f t="shared" si="4"/>
        <v>2.7083333333333334E-2</v>
      </c>
      <c r="BZ5" s="104"/>
      <c r="CA5" s="3"/>
      <c r="CB5" s="3"/>
      <c r="CC5" s="3"/>
      <c r="CD5" s="3"/>
    </row>
    <row r="6" spans="1:82" ht="15" customHeight="1" x14ac:dyDescent="0.25">
      <c r="A6" s="30" t="s">
        <v>14</v>
      </c>
      <c r="B6" s="53">
        <f t="shared" ref="B6:O6" si="5">B5+TIME(0,10,0)</f>
        <v>0.1138888888888889</v>
      </c>
      <c r="C6" s="53">
        <f t="shared" si="5"/>
        <v>0.12430555555555556</v>
      </c>
      <c r="D6" s="53">
        <f t="shared" si="5"/>
        <v>0.13472222222222222</v>
      </c>
      <c r="E6" s="53">
        <f t="shared" si="5"/>
        <v>0.15555555555555556</v>
      </c>
      <c r="F6" s="33">
        <f t="shared" si="5"/>
        <v>0.17638888888888887</v>
      </c>
      <c r="G6" s="33">
        <f t="shared" si="5"/>
        <v>0.19722222222222222</v>
      </c>
      <c r="H6" s="33">
        <f t="shared" si="5"/>
        <v>0.21805555555555556</v>
      </c>
      <c r="I6" s="33">
        <f t="shared" si="5"/>
        <v>0.22847222222222222</v>
      </c>
      <c r="J6" s="33">
        <f t="shared" si="5"/>
        <v>0.23888888888888887</v>
      </c>
      <c r="K6" s="33">
        <f t="shared" si="5"/>
        <v>0.24930555555555556</v>
      </c>
      <c r="L6" s="33">
        <f t="shared" si="5"/>
        <v>0.25972222222222219</v>
      </c>
      <c r="M6" s="33">
        <f t="shared" si="5"/>
        <v>0.27013888888888887</v>
      </c>
      <c r="N6" s="33">
        <f t="shared" si="5"/>
        <v>0.2805555555555555</v>
      </c>
      <c r="O6" s="33">
        <f t="shared" si="5"/>
        <v>0.29097222222222219</v>
      </c>
      <c r="P6" s="33">
        <f>P5+TIME(0,10,0)</f>
        <v>0.30138888888888887</v>
      </c>
      <c r="Q6" s="33">
        <f>Q5+TIME(0,10,0)</f>
        <v>0.3118055555555555</v>
      </c>
      <c r="R6" s="33">
        <f>R5+TIME(0,10,0)</f>
        <v>0.32222222222222219</v>
      </c>
      <c r="S6" s="33">
        <f>S5+TIME(0,10,0)</f>
        <v>0.33263888888888887</v>
      </c>
      <c r="T6" s="33">
        <f t="shared" ref="T6:AK6" si="6">T5+TIME(0,10,0)</f>
        <v>0.3430555555555555</v>
      </c>
      <c r="U6" s="33">
        <f t="shared" si="6"/>
        <v>0.35347222222222219</v>
      </c>
      <c r="V6" s="33">
        <f t="shared" si="6"/>
        <v>0.36388888888888887</v>
      </c>
      <c r="W6" s="33">
        <f t="shared" si="6"/>
        <v>0.3743055555555555</v>
      </c>
      <c r="X6" s="33">
        <f t="shared" si="6"/>
        <v>0.38472222222222219</v>
      </c>
      <c r="Y6" s="33">
        <f t="shared" si="6"/>
        <v>0.39513888888888887</v>
      </c>
      <c r="Z6" s="33">
        <f t="shared" si="6"/>
        <v>0.4055555555555555</v>
      </c>
      <c r="AA6" s="33">
        <f t="shared" si="6"/>
        <v>0.41597222222222219</v>
      </c>
      <c r="AB6" s="33">
        <f t="shared" si="6"/>
        <v>0.42638888888888887</v>
      </c>
      <c r="AC6" s="33">
        <f t="shared" si="6"/>
        <v>0.4368055555555555</v>
      </c>
      <c r="AD6" s="33">
        <f t="shared" si="6"/>
        <v>0.44722222222222219</v>
      </c>
      <c r="AE6" s="33">
        <f t="shared" si="6"/>
        <v>0.45763888888888887</v>
      </c>
      <c r="AF6" s="33">
        <f t="shared" si="6"/>
        <v>0.4680555555555555</v>
      </c>
      <c r="AG6" s="33">
        <f t="shared" si="6"/>
        <v>0.47847222222222219</v>
      </c>
      <c r="AH6" s="33">
        <f t="shared" si="6"/>
        <v>0.48888888888888887</v>
      </c>
      <c r="AI6" s="33">
        <f t="shared" si="6"/>
        <v>0.4993055555555555</v>
      </c>
      <c r="AJ6" s="33">
        <f t="shared" si="6"/>
        <v>0.50972222222222219</v>
      </c>
      <c r="AK6" s="53">
        <f t="shared" si="6"/>
        <v>0.52013888888888882</v>
      </c>
      <c r="AL6" s="53">
        <f t="shared" ref="AL6:BC6" si="7">AL5+TIME(0,10,0)</f>
        <v>0.53055555555555556</v>
      </c>
      <c r="AM6" s="53">
        <f t="shared" si="7"/>
        <v>0.54097222222222219</v>
      </c>
      <c r="AN6" s="53">
        <f t="shared" si="7"/>
        <v>0.55138888888888882</v>
      </c>
      <c r="AO6" s="53">
        <f t="shared" si="7"/>
        <v>0.56180555555555556</v>
      </c>
      <c r="AP6" s="53">
        <f t="shared" si="7"/>
        <v>0.56527777777777777</v>
      </c>
      <c r="AQ6" s="53">
        <f t="shared" si="7"/>
        <v>0.57222222222222219</v>
      </c>
      <c r="AR6" s="53">
        <f t="shared" si="7"/>
        <v>0.58263888888888882</v>
      </c>
      <c r="AS6" s="53">
        <f t="shared" si="7"/>
        <v>0.59305555555555522</v>
      </c>
      <c r="AT6" s="53">
        <f t="shared" si="7"/>
        <v>0.60347222222222219</v>
      </c>
      <c r="AU6" s="53">
        <f t="shared" si="7"/>
        <v>0.61388888888888882</v>
      </c>
      <c r="AV6" s="53">
        <f t="shared" si="7"/>
        <v>0.61736111111111114</v>
      </c>
      <c r="AW6" s="53">
        <f t="shared" si="7"/>
        <v>0.62430555555555556</v>
      </c>
      <c r="AX6" s="53">
        <f t="shared" si="7"/>
        <v>0.62777777777777777</v>
      </c>
      <c r="AY6" s="53">
        <f t="shared" si="7"/>
        <v>0.63472222222222219</v>
      </c>
      <c r="AZ6" s="53">
        <f t="shared" si="7"/>
        <v>0.64513888888888882</v>
      </c>
      <c r="BA6" s="53">
        <f t="shared" si="7"/>
        <v>0.65555555555555556</v>
      </c>
      <c r="BB6" s="53">
        <f t="shared" si="7"/>
        <v>0.66597222222222219</v>
      </c>
      <c r="BC6" s="33">
        <f t="shared" si="7"/>
        <v>0.67638888888888882</v>
      </c>
      <c r="BD6" s="33">
        <f t="shared" ref="BD6:BT6" si="8">BD5+TIME(0,10,0)</f>
        <v>0.68680555555555556</v>
      </c>
      <c r="BE6" s="33">
        <f t="shared" si="8"/>
        <v>0.69722222222222219</v>
      </c>
      <c r="BF6" s="33">
        <f t="shared" si="8"/>
        <v>0.70763888888888882</v>
      </c>
      <c r="BG6" s="33">
        <f t="shared" si="8"/>
        <v>0.71805555555555556</v>
      </c>
      <c r="BH6" s="33">
        <f t="shared" si="8"/>
        <v>0.72847222222222219</v>
      </c>
      <c r="BI6" s="33">
        <f t="shared" si="8"/>
        <v>0.73888888888888882</v>
      </c>
      <c r="BJ6" s="33">
        <f t="shared" si="8"/>
        <v>0.74930555555555556</v>
      </c>
      <c r="BK6" s="33">
        <f t="shared" si="8"/>
        <v>0.75972222222222219</v>
      </c>
      <c r="BL6" s="33">
        <f t="shared" si="8"/>
        <v>0.77013888888888882</v>
      </c>
      <c r="BM6" s="33">
        <f t="shared" si="8"/>
        <v>0.78055555555555556</v>
      </c>
      <c r="BN6" s="33">
        <f t="shared" si="8"/>
        <v>0.80138888888888882</v>
      </c>
      <c r="BO6" s="53">
        <f t="shared" si="8"/>
        <v>0.82222222222222219</v>
      </c>
      <c r="BP6" s="53">
        <f t="shared" si="8"/>
        <v>0.84305555555555556</v>
      </c>
      <c r="BQ6" s="53">
        <f t="shared" si="8"/>
        <v>0.86388888888888882</v>
      </c>
      <c r="BR6" s="53">
        <f t="shared" si="8"/>
        <v>0.88472222222222219</v>
      </c>
      <c r="BS6" s="53">
        <f t="shared" si="8"/>
        <v>0.90555555555555556</v>
      </c>
      <c r="BT6" s="53">
        <f t="shared" si="8"/>
        <v>0.92638888888888882</v>
      </c>
      <c r="BU6" s="53">
        <f t="shared" ref="BU6:BY6" si="9">BU5+TIME(0,10,0)</f>
        <v>0.94722222222222219</v>
      </c>
      <c r="BV6" s="53">
        <f t="shared" si="9"/>
        <v>0.96805555555555556</v>
      </c>
      <c r="BW6" s="53">
        <f t="shared" si="9"/>
        <v>0.98888888888888882</v>
      </c>
      <c r="BX6" s="53">
        <f t="shared" si="9"/>
        <v>0.99930555555555556</v>
      </c>
      <c r="BY6" s="53">
        <f t="shared" si="9"/>
        <v>3.4027777777777782E-2</v>
      </c>
      <c r="BZ6" s="104"/>
      <c r="CA6" s="3"/>
      <c r="CB6" s="3"/>
      <c r="CC6" s="3"/>
      <c r="CD6" s="3"/>
    </row>
    <row r="7" spans="1:82" ht="15" customHeight="1" x14ac:dyDescent="0.25">
      <c r="A7" s="30" t="s">
        <v>15</v>
      </c>
      <c r="B7" s="53">
        <f t="shared" ref="B7:O7" si="10">B6+TIME(0,4,0)</f>
        <v>0.11666666666666668</v>
      </c>
      <c r="C7" s="53">
        <f t="shared" si="10"/>
        <v>0.12708333333333333</v>
      </c>
      <c r="D7" s="53">
        <f t="shared" si="10"/>
        <v>0.13749999999999998</v>
      </c>
      <c r="E7" s="53">
        <f t="shared" si="10"/>
        <v>0.15833333333333333</v>
      </c>
      <c r="F7" s="33">
        <f t="shared" si="10"/>
        <v>0.17916666666666664</v>
      </c>
      <c r="G7" s="33">
        <f t="shared" si="10"/>
        <v>0.19999999999999998</v>
      </c>
      <c r="H7" s="33">
        <f t="shared" si="10"/>
        <v>0.22083333333333333</v>
      </c>
      <c r="I7" s="33">
        <f t="shared" si="10"/>
        <v>0.23124999999999998</v>
      </c>
      <c r="J7" s="33">
        <f t="shared" si="10"/>
        <v>0.24166666666666664</v>
      </c>
      <c r="K7" s="33">
        <f t="shared" si="10"/>
        <v>0.25208333333333333</v>
      </c>
      <c r="L7" s="33">
        <f t="shared" si="10"/>
        <v>0.26249999999999996</v>
      </c>
      <c r="M7" s="33">
        <f t="shared" si="10"/>
        <v>0.27291666666666664</v>
      </c>
      <c r="N7" s="33">
        <f t="shared" si="10"/>
        <v>0.28333333333333327</v>
      </c>
      <c r="O7" s="33">
        <f t="shared" si="10"/>
        <v>0.29374999999999996</v>
      </c>
      <c r="P7" s="33">
        <f>P6+TIME(0,4,0)</f>
        <v>0.30416666666666664</v>
      </c>
      <c r="Q7" s="33">
        <f>Q6+TIME(0,4,0)</f>
        <v>0.31458333333333327</v>
      </c>
      <c r="R7" s="33">
        <f>R6+TIME(0,4,0)</f>
        <v>0.32499999999999996</v>
      </c>
      <c r="S7" s="33">
        <f>S6+TIME(0,4,0)</f>
        <v>0.33541666666666664</v>
      </c>
      <c r="T7" s="33">
        <f t="shared" ref="T7:AK7" si="11">T6+TIME(0,4,0)</f>
        <v>0.34583333333333327</v>
      </c>
      <c r="U7" s="33">
        <f t="shared" si="11"/>
        <v>0.35624999999999996</v>
      </c>
      <c r="V7" s="33">
        <f t="shared" si="11"/>
        <v>0.36666666666666664</v>
      </c>
      <c r="W7" s="33">
        <f t="shared" si="11"/>
        <v>0.37708333333333327</v>
      </c>
      <c r="X7" s="33">
        <f t="shared" si="11"/>
        <v>0.38749999999999996</v>
      </c>
      <c r="Y7" s="33">
        <f t="shared" si="11"/>
        <v>0.39791666666666664</v>
      </c>
      <c r="Z7" s="33">
        <f t="shared" si="11"/>
        <v>0.40833333333333327</v>
      </c>
      <c r="AA7" s="33">
        <f t="shared" si="11"/>
        <v>0.41874999999999996</v>
      </c>
      <c r="AB7" s="33">
        <f t="shared" si="11"/>
        <v>0.42916666666666664</v>
      </c>
      <c r="AC7" s="33">
        <f t="shared" si="11"/>
        <v>0.43958333333333327</v>
      </c>
      <c r="AD7" s="33">
        <f t="shared" si="11"/>
        <v>0.44999999999999996</v>
      </c>
      <c r="AE7" s="33">
        <f t="shared" si="11"/>
        <v>0.46041666666666664</v>
      </c>
      <c r="AF7" s="33">
        <f t="shared" si="11"/>
        <v>0.47083333333333327</v>
      </c>
      <c r="AG7" s="33">
        <f t="shared" si="11"/>
        <v>0.48124999999999996</v>
      </c>
      <c r="AH7" s="33">
        <f t="shared" si="11"/>
        <v>0.49166666666666664</v>
      </c>
      <c r="AI7" s="33">
        <f t="shared" si="11"/>
        <v>0.50208333333333333</v>
      </c>
      <c r="AJ7" s="33">
        <f t="shared" si="11"/>
        <v>0.51249999999999996</v>
      </c>
      <c r="AK7" s="53">
        <f t="shared" si="11"/>
        <v>0.52291666666666659</v>
      </c>
      <c r="AL7" s="53">
        <f t="shared" ref="AL7:BC7" si="12">AL6+TIME(0,4,0)</f>
        <v>0.53333333333333333</v>
      </c>
      <c r="AM7" s="53">
        <f t="shared" si="12"/>
        <v>0.54374999999999996</v>
      </c>
      <c r="AN7" s="53">
        <f t="shared" si="12"/>
        <v>0.55416666666666659</v>
      </c>
      <c r="AO7" s="53">
        <f t="shared" si="12"/>
        <v>0.56458333333333333</v>
      </c>
      <c r="AP7" s="53">
        <f t="shared" si="12"/>
        <v>0.56805555555555554</v>
      </c>
      <c r="AQ7" s="53">
        <f t="shared" si="12"/>
        <v>0.57499999999999996</v>
      </c>
      <c r="AR7" s="53">
        <f t="shared" si="12"/>
        <v>0.58541666666666659</v>
      </c>
      <c r="AS7" s="53">
        <f t="shared" si="12"/>
        <v>0.59583333333333299</v>
      </c>
      <c r="AT7" s="53">
        <f t="shared" si="12"/>
        <v>0.60624999999999996</v>
      </c>
      <c r="AU7" s="53">
        <f t="shared" si="12"/>
        <v>0.61666666666666659</v>
      </c>
      <c r="AV7" s="53">
        <f t="shared" si="12"/>
        <v>0.62013888888888891</v>
      </c>
      <c r="AW7" s="53">
        <f t="shared" si="12"/>
        <v>0.62708333333333333</v>
      </c>
      <c r="AX7" s="53">
        <f t="shared" si="12"/>
        <v>0.63055555555555554</v>
      </c>
      <c r="AY7" s="53">
        <f t="shared" si="12"/>
        <v>0.63749999999999996</v>
      </c>
      <c r="AZ7" s="53">
        <f t="shared" si="12"/>
        <v>0.64791666666666659</v>
      </c>
      <c r="BA7" s="53">
        <f t="shared" si="12"/>
        <v>0.65833333333333333</v>
      </c>
      <c r="BB7" s="53">
        <f t="shared" si="12"/>
        <v>0.66874999999999996</v>
      </c>
      <c r="BC7" s="33">
        <f t="shared" si="12"/>
        <v>0.67916666666666659</v>
      </c>
      <c r="BD7" s="33">
        <f t="shared" ref="BD7:BT7" si="13">BD6+TIME(0,4,0)</f>
        <v>0.68958333333333333</v>
      </c>
      <c r="BE7" s="33">
        <f t="shared" si="13"/>
        <v>0.7</v>
      </c>
      <c r="BF7" s="33">
        <f t="shared" si="13"/>
        <v>0.71041666666666659</v>
      </c>
      <c r="BG7" s="33">
        <f t="shared" si="13"/>
        <v>0.72083333333333333</v>
      </c>
      <c r="BH7" s="33">
        <f t="shared" si="13"/>
        <v>0.73124999999999996</v>
      </c>
      <c r="BI7" s="33">
        <f t="shared" si="13"/>
        <v>0.74166666666666659</v>
      </c>
      <c r="BJ7" s="33">
        <f t="shared" si="13"/>
        <v>0.75208333333333333</v>
      </c>
      <c r="BK7" s="33">
        <f t="shared" si="13"/>
        <v>0.76249999999999996</v>
      </c>
      <c r="BL7" s="33">
        <f t="shared" si="13"/>
        <v>0.77291666666666659</v>
      </c>
      <c r="BM7" s="33">
        <f t="shared" si="13"/>
        <v>0.78333333333333333</v>
      </c>
      <c r="BN7" s="33">
        <f t="shared" si="13"/>
        <v>0.80416666666666659</v>
      </c>
      <c r="BO7" s="53">
        <f t="shared" si="13"/>
        <v>0.82499999999999996</v>
      </c>
      <c r="BP7" s="53">
        <f t="shared" si="13"/>
        <v>0.84583333333333333</v>
      </c>
      <c r="BQ7" s="53">
        <f t="shared" si="13"/>
        <v>0.86666666666666659</v>
      </c>
      <c r="BR7" s="53">
        <f t="shared" si="13"/>
        <v>0.88749999999999996</v>
      </c>
      <c r="BS7" s="53">
        <f t="shared" si="13"/>
        <v>0.90833333333333333</v>
      </c>
      <c r="BT7" s="53">
        <f t="shared" si="13"/>
        <v>0.92916666666666659</v>
      </c>
      <c r="BU7" s="53">
        <f t="shared" ref="BU7:BY7" si="14">BU6+TIME(0,4,0)</f>
        <v>0.95</v>
      </c>
      <c r="BV7" s="53">
        <f t="shared" si="14"/>
        <v>0.97083333333333333</v>
      </c>
      <c r="BW7" s="53">
        <f t="shared" si="14"/>
        <v>0.99166666666666659</v>
      </c>
      <c r="BX7" s="53">
        <f t="shared" si="14"/>
        <v>1.0020833333333334</v>
      </c>
      <c r="BY7" s="53">
        <f t="shared" si="14"/>
        <v>3.6805555555555557E-2</v>
      </c>
      <c r="BZ7" s="104"/>
      <c r="CA7" s="3"/>
      <c r="CB7" s="3"/>
      <c r="CC7" s="3"/>
      <c r="CD7" s="3"/>
    </row>
    <row r="8" spans="1:82" ht="15" customHeight="1" x14ac:dyDescent="0.25">
      <c r="A8" s="30" t="s">
        <v>16</v>
      </c>
      <c r="B8" s="53">
        <f t="shared" ref="B8:S9" si="15">B7+TIME(0,3,0)</f>
        <v>0.11875000000000002</v>
      </c>
      <c r="C8" s="53">
        <f t="shared" si="15"/>
        <v>0.12916666666666665</v>
      </c>
      <c r="D8" s="53">
        <f t="shared" si="15"/>
        <v>0.13958333333333331</v>
      </c>
      <c r="E8" s="53">
        <f t="shared" si="15"/>
        <v>0.16041666666666665</v>
      </c>
      <c r="F8" s="33">
        <f t="shared" si="15"/>
        <v>0.18124999999999997</v>
      </c>
      <c r="G8" s="33">
        <f t="shared" si="15"/>
        <v>0.20208333333333331</v>
      </c>
      <c r="H8" s="33">
        <f t="shared" si="15"/>
        <v>0.22291666666666665</v>
      </c>
      <c r="I8" s="33">
        <f t="shared" si="15"/>
        <v>0.23333333333333331</v>
      </c>
      <c r="J8" s="33">
        <f t="shared" si="15"/>
        <v>0.24374999999999997</v>
      </c>
      <c r="K8" s="33">
        <f t="shared" si="15"/>
        <v>0.25416666666666665</v>
      </c>
      <c r="L8" s="33">
        <f t="shared" si="15"/>
        <v>0.26458333333333328</v>
      </c>
      <c r="M8" s="33">
        <f t="shared" si="15"/>
        <v>0.27499999999999997</v>
      </c>
      <c r="N8" s="33">
        <f t="shared" si="15"/>
        <v>0.2854166666666666</v>
      </c>
      <c r="O8" s="33">
        <f t="shared" si="15"/>
        <v>0.29583333333333328</v>
      </c>
      <c r="P8" s="33">
        <f t="shared" si="15"/>
        <v>0.30624999999999997</v>
      </c>
      <c r="Q8" s="33">
        <f t="shared" si="15"/>
        <v>0.3166666666666666</v>
      </c>
      <c r="R8" s="33">
        <f t="shared" si="15"/>
        <v>0.32708333333333328</v>
      </c>
      <c r="S8" s="33">
        <f t="shared" si="15"/>
        <v>0.33749999999999997</v>
      </c>
      <c r="T8" s="33">
        <f t="shared" ref="T8:AK9" si="16">T7+TIME(0,3,0)</f>
        <v>0.3479166666666666</v>
      </c>
      <c r="U8" s="33">
        <f t="shared" si="16"/>
        <v>0.35833333333333328</v>
      </c>
      <c r="V8" s="33">
        <f t="shared" si="16"/>
        <v>0.36874999999999997</v>
      </c>
      <c r="W8" s="33">
        <f t="shared" si="16"/>
        <v>0.3791666666666666</v>
      </c>
      <c r="X8" s="33">
        <f t="shared" si="16"/>
        <v>0.38958333333333328</v>
      </c>
      <c r="Y8" s="33">
        <f t="shared" si="16"/>
        <v>0.39999999999999997</v>
      </c>
      <c r="Z8" s="33">
        <f t="shared" si="16"/>
        <v>0.4104166666666666</v>
      </c>
      <c r="AA8" s="33">
        <f t="shared" si="16"/>
        <v>0.42083333333333328</v>
      </c>
      <c r="AB8" s="33">
        <f t="shared" si="16"/>
        <v>0.43124999999999997</v>
      </c>
      <c r="AC8" s="33">
        <f t="shared" si="16"/>
        <v>0.4416666666666666</v>
      </c>
      <c r="AD8" s="33">
        <f t="shared" si="16"/>
        <v>0.45208333333333328</v>
      </c>
      <c r="AE8" s="33">
        <f t="shared" si="16"/>
        <v>0.46249999999999997</v>
      </c>
      <c r="AF8" s="33">
        <f t="shared" si="16"/>
        <v>0.4729166666666666</v>
      </c>
      <c r="AG8" s="33">
        <f t="shared" si="16"/>
        <v>0.48333333333333328</v>
      </c>
      <c r="AH8" s="33">
        <f t="shared" si="16"/>
        <v>0.49374999999999997</v>
      </c>
      <c r="AI8" s="33">
        <f t="shared" si="16"/>
        <v>0.50416666666666665</v>
      </c>
      <c r="AJ8" s="33">
        <f t="shared" si="16"/>
        <v>0.51458333333333328</v>
      </c>
      <c r="AK8" s="53">
        <f t="shared" si="16"/>
        <v>0.52499999999999991</v>
      </c>
      <c r="AL8" s="53">
        <f t="shared" ref="AL8:BC9" si="17">AL7+TIME(0,3,0)</f>
        <v>0.53541666666666665</v>
      </c>
      <c r="AM8" s="53">
        <f t="shared" si="17"/>
        <v>0.54583333333333328</v>
      </c>
      <c r="AN8" s="53">
        <f t="shared" si="17"/>
        <v>0.55624999999999991</v>
      </c>
      <c r="AO8" s="53">
        <f t="shared" si="17"/>
        <v>0.56666666666666665</v>
      </c>
      <c r="AP8" s="53">
        <f t="shared" si="17"/>
        <v>0.57013888888888886</v>
      </c>
      <c r="AQ8" s="53">
        <f t="shared" si="17"/>
        <v>0.57708333333333328</v>
      </c>
      <c r="AR8" s="53">
        <f t="shared" si="17"/>
        <v>0.58749999999999991</v>
      </c>
      <c r="AS8" s="53">
        <f t="shared" si="17"/>
        <v>0.59791666666666632</v>
      </c>
      <c r="AT8" s="53">
        <f t="shared" si="17"/>
        <v>0.60833333333333328</v>
      </c>
      <c r="AU8" s="53">
        <f t="shared" si="17"/>
        <v>0.61874999999999991</v>
      </c>
      <c r="AV8" s="53">
        <f t="shared" si="17"/>
        <v>0.62222222222222223</v>
      </c>
      <c r="AW8" s="53">
        <f t="shared" si="17"/>
        <v>0.62916666666666665</v>
      </c>
      <c r="AX8" s="53">
        <f t="shared" si="17"/>
        <v>0.63263888888888886</v>
      </c>
      <c r="AY8" s="53">
        <f t="shared" si="17"/>
        <v>0.63958333333333328</v>
      </c>
      <c r="AZ8" s="53">
        <f t="shared" si="17"/>
        <v>0.64999999999999991</v>
      </c>
      <c r="BA8" s="53">
        <f t="shared" si="17"/>
        <v>0.66041666666666665</v>
      </c>
      <c r="BB8" s="53">
        <f t="shared" si="17"/>
        <v>0.67083333333333328</v>
      </c>
      <c r="BC8" s="33">
        <f t="shared" si="17"/>
        <v>0.68124999999999991</v>
      </c>
      <c r="BD8" s="33">
        <f t="shared" ref="BD8:BT9" si="18">BD7+TIME(0,3,0)</f>
        <v>0.69166666666666665</v>
      </c>
      <c r="BE8" s="33">
        <f t="shared" si="18"/>
        <v>0.70208333333333328</v>
      </c>
      <c r="BF8" s="33">
        <f t="shared" si="18"/>
        <v>0.71249999999999991</v>
      </c>
      <c r="BG8" s="33">
        <f t="shared" si="18"/>
        <v>0.72291666666666665</v>
      </c>
      <c r="BH8" s="33">
        <f t="shared" si="18"/>
        <v>0.73333333333333328</v>
      </c>
      <c r="BI8" s="33">
        <f t="shared" si="18"/>
        <v>0.74374999999999991</v>
      </c>
      <c r="BJ8" s="33">
        <f t="shared" si="18"/>
        <v>0.75416666666666665</v>
      </c>
      <c r="BK8" s="33">
        <f t="shared" si="18"/>
        <v>0.76458333333333328</v>
      </c>
      <c r="BL8" s="33">
        <f t="shared" si="18"/>
        <v>0.77499999999999991</v>
      </c>
      <c r="BM8" s="33">
        <f t="shared" si="18"/>
        <v>0.78541666666666665</v>
      </c>
      <c r="BN8" s="33">
        <f t="shared" si="18"/>
        <v>0.80624999999999991</v>
      </c>
      <c r="BO8" s="53">
        <f t="shared" si="18"/>
        <v>0.82708333333333328</v>
      </c>
      <c r="BP8" s="53">
        <f t="shared" si="18"/>
        <v>0.84791666666666665</v>
      </c>
      <c r="BQ8" s="53">
        <f t="shared" si="18"/>
        <v>0.86874999999999991</v>
      </c>
      <c r="BR8" s="53">
        <f t="shared" si="18"/>
        <v>0.88958333333333328</v>
      </c>
      <c r="BS8" s="53">
        <f t="shared" si="18"/>
        <v>0.91041666666666665</v>
      </c>
      <c r="BT8" s="53">
        <f t="shared" si="18"/>
        <v>0.93124999999999991</v>
      </c>
      <c r="BU8" s="53">
        <f t="shared" ref="BU8:BY9" si="19">BU7+TIME(0,3,0)</f>
        <v>0.95208333333333328</v>
      </c>
      <c r="BV8" s="53">
        <f t="shared" si="19"/>
        <v>0.97291666666666665</v>
      </c>
      <c r="BW8" s="53">
        <f t="shared" si="19"/>
        <v>0.99374999999999991</v>
      </c>
      <c r="BX8" s="53">
        <f t="shared" si="19"/>
        <v>1.0041666666666669</v>
      </c>
      <c r="BY8" s="53">
        <f t="shared" si="19"/>
        <v>3.888888888888889E-2</v>
      </c>
      <c r="BZ8" s="104"/>
      <c r="CA8" s="3"/>
      <c r="CB8" s="3"/>
      <c r="CC8" s="3"/>
      <c r="CD8" s="3"/>
    </row>
    <row r="9" spans="1:82" ht="15" customHeight="1" x14ac:dyDescent="0.25">
      <c r="A9" s="30" t="s">
        <v>17</v>
      </c>
      <c r="B9" s="53">
        <f t="shared" si="15"/>
        <v>0.12083333333333336</v>
      </c>
      <c r="C9" s="53">
        <f t="shared" si="15"/>
        <v>0.13124999999999998</v>
      </c>
      <c r="D9" s="53">
        <f t="shared" si="15"/>
        <v>0.14166666666666664</v>
      </c>
      <c r="E9" s="53">
        <f t="shared" si="15"/>
        <v>0.16249999999999998</v>
      </c>
      <c r="F9" s="33">
        <f t="shared" si="15"/>
        <v>0.18333333333333329</v>
      </c>
      <c r="G9" s="33">
        <f t="shared" si="15"/>
        <v>0.20416666666666664</v>
      </c>
      <c r="H9" s="33">
        <f t="shared" si="15"/>
        <v>0.22499999999999998</v>
      </c>
      <c r="I9" s="33">
        <f t="shared" si="15"/>
        <v>0.23541666666666664</v>
      </c>
      <c r="J9" s="33">
        <f t="shared" si="15"/>
        <v>0.24583333333333329</v>
      </c>
      <c r="K9" s="33">
        <f t="shared" si="15"/>
        <v>0.25624999999999998</v>
      </c>
      <c r="L9" s="33">
        <f t="shared" si="15"/>
        <v>0.26666666666666661</v>
      </c>
      <c r="M9" s="33">
        <f t="shared" si="15"/>
        <v>0.27708333333333329</v>
      </c>
      <c r="N9" s="33">
        <f t="shared" si="15"/>
        <v>0.28749999999999992</v>
      </c>
      <c r="O9" s="33">
        <f t="shared" si="15"/>
        <v>0.29791666666666661</v>
      </c>
      <c r="P9" s="33">
        <f t="shared" si="15"/>
        <v>0.30833333333333329</v>
      </c>
      <c r="Q9" s="33">
        <f t="shared" si="15"/>
        <v>0.31874999999999992</v>
      </c>
      <c r="R9" s="33">
        <f t="shared" si="15"/>
        <v>0.32916666666666661</v>
      </c>
      <c r="S9" s="33">
        <f t="shared" si="15"/>
        <v>0.33958333333333329</v>
      </c>
      <c r="T9" s="33">
        <f t="shared" si="16"/>
        <v>0.34999999999999992</v>
      </c>
      <c r="U9" s="33">
        <f t="shared" si="16"/>
        <v>0.36041666666666661</v>
      </c>
      <c r="V9" s="33">
        <f t="shared" si="16"/>
        <v>0.37083333333333329</v>
      </c>
      <c r="W9" s="33">
        <f t="shared" si="16"/>
        <v>0.38124999999999992</v>
      </c>
      <c r="X9" s="33">
        <f t="shared" si="16"/>
        <v>0.39166666666666661</v>
      </c>
      <c r="Y9" s="33">
        <f t="shared" si="16"/>
        <v>0.40208333333333329</v>
      </c>
      <c r="Z9" s="33">
        <f t="shared" si="16"/>
        <v>0.41249999999999992</v>
      </c>
      <c r="AA9" s="33">
        <f t="shared" si="16"/>
        <v>0.42291666666666661</v>
      </c>
      <c r="AB9" s="33">
        <f t="shared" si="16"/>
        <v>0.43333333333333329</v>
      </c>
      <c r="AC9" s="33">
        <f t="shared" si="16"/>
        <v>0.44374999999999992</v>
      </c>
      <c r="AD9" s="33">
        <f t="shared" si="16"/>
        <v>0.45416666666666661</v>
      </c>
      <c r="AE9" s="33">
        <f t="shared" si="16"/>
        <v>0.46458333333333329</v>
      </c>
      <c r="AF9" s="33">
        <f t="shared" si="16"/>
        <v>0.47499999999999992</v>
      </c>
      <c r="AG9" s="33">
        <f t="shared" si="16"/>
        <v>0.48541666666666661</v>
      </c>
      <c r="AH9" s="33">
        <f t="shared" si="16"/>
        <v>0.49583333333333329</v>
      </c>
      <c r="AI9" s="33">
        <f t="shared" si="16"/>
        <v>0.50624999999999998</v>
      </c>
      <c r="AJ9" s="33">
        <f t="shared" si="16"/>
        <v>0.51666666666666661</v>
      </c>
      <c r="AK9" s="53">
        <f t="shared" si="16"/>
        <v>0.52708333333333324</v>
      </c>
      <c r="AL9" s="53">
        <f t="shared" si="17"/>
        <v>0.53749999999999998</v>
      </c>
      <c r="AM9" s="53">
        <f t="shared" si="17"/>
        <v>0.54791666666666661</v>
      </c>
      <c r="AN9" s="53">
        <f t="shared" si="17"/>
        <v>0.55833333333333324</v>
      </c>
      <c r="AO9" s="53">
        <f t="shared" si="17"/>
        <v>0.56874999999999998</v>
      </c>
      <c r="AP9" s="53">
        <f t="shared" si="17"/>
        <v>0.57222222222222219</v>
      </c>
      <c r="AQ9" s="53">
        <f t="shared" si="17"/>
        <v>0.57916666666666661</v>
      </c>
      <c r="AR9" s="53">
        <f t="shared" si="17"/>
        <v>0.58958333333333324</v>
      </c>
      <c r="AS9" s="53">
        <f t="shared" si="17"/>
        <v>0.59999999999999964</v>
      </c>
      <c r="AT9" s="53">
        <f t="shared" si="17"/>
        <v>0.61041666666666661</v>
      </c>
      <c r="AU9" s="53">
        <f t="shared" si="17"/>
        <v>0.62083333333333324</v>
      </c>
      <c r="AV9" s="53">
        <f t="shared" si="17"/>
        <v>0.62430555555555556</v>
      </c>
      <c r="AW9" s="53">
        <f t="shared" si="17"/>
        <v>0.63124999999999998</v>
      </c>
      <c r="AX9" s="53">
        <f t="shared" si="17"/>
        <v>0.63472222222222219</v>
      </c>
      <c r="AY9" s="53">
        <f t="shared" si="17"/>
        <v>0.64166666666666661</v>
      </c>
      <c r="AZ9" s="53">
        <f t="shared" si="17"/>
        <v>0.65208333333333324</v>
      </c>
      <c r="BA9" s="53">
        <f t="shared" si="17"/>
        <v>0.66249999999999998</v>
      </c>
      <c r="BB9" s="53">
        <f t="shared" si="17"/>
        <v>0.67291666666666661</v>
      </c>
      <c r="BC9" s="33">
        <f t="shared" si="17"/>
        <v>0.68333333333333324</v>
      </c>
      <c r="BD9" s="33">
        <f t="shared" si="18"/>
        <v>0.69374999999999998</v>
      </c>
      <c r="BE9" s="33">
        <f t="shared" si="18"/>
        <v>0.70416666666666661</v>
      </c>
      <c r="BF9" s="33">
        <f t="shared" si="18"/>
        <v>0.71458333333333324</v>
      </c>
      <c r="BG9" s="33">
        <f t="shared" si="18"/>
        <v>0.72499999999999998</v>
      </c>
      <c r="BH9" s="33">
        <f t="shared" si="18"/>
        <v>0.73541666666666661</v>
      </c>
      <c r="BI9" s="33">
        <f t="shared" si="18"/>
        <v>0.74583333333333324</v>
      </c>
      <c r="BJ9" s="33">
        <f t="shared" si="18"/>
        <v>0.75624999999999998</v>
      </c>
      <c r="BK9" s="33">
        <f t="shared" si="18"/>
        <v>0.76666666666666661</v>
      </c>
      <c r="BL9" s="33">
        <f t="shared" si="18"/>
        <v>0.77708333333333324</v>
      </c>
      <c r="BM9" s="33">
        <f t="shared" si="18"/>
        <v>0.78749999999999998</v>
      </c>
      <c r="BN9" s="33">
        <f t="shared" si="18"/>
        <v>0.80833333333333324</v>
      </c>
      <c r="BO9" s="53">
        <f t="shared" si="18"/>
        <v>0.82916666666666661</v>
      </c>
      <c r="BP9" s="53">
        <f t="shared" si="18"/>
        <v>0.85</v>
      </c>
      <c r="BQ9" s="53">
        <f t="shared" si="18"/>
        <v>0.87083333333333324</v>
      </c>
      <c r="BR9" s="53">
        <f t="shared" si="18"/>
        <v>0.89166666666666661</v>
      </c>
      <c r="BS9" s="53">
        <f t="shared" si="18"/>
        <v>0.91249999999999998</v>
      </c>
      <c r="BT9" s="53">
        <f t="shared" si="18"/>
        <v>0.93333333333333324</v>
      </c>
      <c r="BU9" s="53">
        <f t="shared" si="19"/>
        <v>0.95416666666666661</v>
      </c>
      <c r="BV9" s="53">
        <f t="shared" si="19"/>
        <v>0.97499999999999998</v>
      </c>
      <c r="BW9" s="53">
        <f t="shared" si="19"/>
        <v>0.99583333333333324</v>
      </c>
      <c r="BX9" s="53">
        <f t="shared" si="19"/>
        <v>1.0062500000000003</v>
      </c>
      <c r="BY9" s="53">
        <f t="shared" si="19"/>
        <v>4.0972222222222222E-2</v>
      </c>
      <c r="BZ9" s="104"/>
      <c r="CA9" s="3"/>
      <c r="CB9" s="3"/>
      <c r="CC9" s="3"/>
      <c r="CD9" s="3"/>
    </row>
    <row r="10" spans="1:82" ht="15" customHeight="1" x14ac:dyDescent="0.25">
      <c r="A10" s="30" t="s">
        <v>18</v>
      </c>
      <c r="B10" s="53">
        <f t="shared" ref="B10:O10" si="20">B9+TIME(0,6,0)</f>
        <v>0.12500000000000003</v>
      </c>
      <c r="C10" s="53">
        <f t="shared" si="20"/>
        <v>0.13541666666666666</v>
      </c>
      <c r="D10" s="53">
        <f t="shared" si="20"/>
        <v>0.14583333333333331</v>
      </c>
      <c r="E10" s="53">
        <f t="shared" si="20"/>
        <v>0.16666666666666666</v>
      </c>
      <c r="F10" s="33">
        <f t="shared" si="20"/>
        <v>0.18749999999999997</v>
      </c>
      <c r="G10" s="33">
        <f t="shared" si="20"/>
        <v>0.20833333333333331</v>
      </c>
      <c r="H10" s="33">
        <f t="shared" si="20"/>
        <v>0.22916666666666666</v>
      </c>
      <c r="I10" s="33">
        <f t="shared" si="20"/>
        <v>0.23958333333333331</v>
      </c>
      <c r="J10" s="33">
        <f t="shared" si="20"/>
        <v>0.24999999999999997</v>
      </c>
      <c r="K10" s="33">
        <f t="shared" si="20"/>
        <v>0.26041666666666663</v>
      </c>
      <c r="L10" s="33">
        <f t="shared" si="20"/>
        <v>0.27083333333333326</v>
      </c>
      <c r="M10" s="33">
        <f t="shared" si="20"/>
        <v>0.28124999999999994</v>
      </c>
      <c r="N10" s="33">
        <f t="shared" si="20"/>
        <v>0.29166666666666657</v>
      </c>
      <c r="O10" s="33">
        <f t="shared" si="20"/>
        <v>0.30208333333333326</v>
      </c>
      <c r="P10" s="33">
        <f>P9+TIME(0,6,0)</f>
        <v>0.31249999999999994</v>
      </c>
      <c r="Q10" s="33">
        <f>Q9+TIME(0,6,0)</f>
        <v>0.32291666666666657</v>
      </c>
      <c r="R10" s="33">
        <f>R9+TIME(0,6,0)</f>
        <v>0.33333333333333326</v>
      </c>
      <c r="S10" s="33">
        <f>S9+TIME(0,6,0)</f>
        <v>0.34374999999999994</v>
      </c>
      <c r="T10" s="33">
        <f t="shared" ref="T10:AK10" si="21">T9+TIME(0,6,0)</f>
        <v>0.35416666666666657</v>
      </c>
      <c r="U10" s="33">
        <f t="shared" si="21"/>
        <v>0.36458333333333326</v>
      </c>
      <c r="V10" s="33">
        <f t="shared" si="21"/>
        <v>0.37499999999999994</v>
      </c>
      <c r="W10" s="33">
        <f t="shared" si="21"/>
        <v>0.38541666666666657</v>
      </c>
      <c r="X10" s="33">
        <f t="shared" si="21"/>
        <v>0.39583333333333326</v>
      </c>
      <c r="Y10" s="33">
        <f t="shared" si="21"/>
        <v>0.40624999999999994</v>
      </c>
      <c r="Z10" s="33">
        <f t="shared" si="21"/>
        <v>0.41666666666666657</v>
      </c>
      <c r="AA10" s="33">
        <f t="shared" si="21"/>
        <v>0.42708333333333326</v>
      </c>
      <c r="AB10" s="33">
        <f t="shared" si="21"/>
        <v>0.43749999999999994</v>
      </c>
      <c r="AC10" s="33">
        <f t="shared" si="21"/>
        <v>0.44791666666666657</v>
      </c>
      <c r="AD10" s="33">
        <f t="shared" si="21"/>
        <v>0.45833333333333326</v>
      </c>
      <c r="AE10" s="33">
        <f t="shared" si="21"/>
        <v>0.46874999999999994</v>
      </c>
      <c r="AF10" s="33">
        <f t="shared" si="21"/>
        <v>0.47916666666666657</v>
      </c>
      <c r="AG10" s="33">
        <f t="shared" si="21"/>
        <v>0.48958333333333326</v>
      </c>
      <c r="AH10" s="33">
        <f t="shared" si="21"/>
        <v>0.49999999999999994</v>
      </c>
      <c r="AI10" s="33">
        <f t="shared" si="21"/>
        <v>0.51041666666666663</v>
      </c>
      <c r="AJ10" s="33">
        <f t="shared" si="21"/>
        <v>0.52083333333333326</v>
      </c>
      <c r="AK10" s="53">
        <f t="shared" si="21"/>
        <v>0.53124999999999989</v>
      </c>
      <c r="AL10" s="53">
        <f t="shared" ref="AL10:BC10" si="22">AL9+TIME(0,6,0)</f>
        <v>0.54166666666666663</v>
      </c>
      <c r="AM10" s="53">
        <f t="shared" si="22"/>
        <v>0.55208333333333326</v>
      </c>
      <c r="AN10" s="53">
        <f t="shared" si="22"/>
        <v>0.56249999999999989</v>
      </c>
      <c r="AO10" s="53">
        <f t="shared" si="22"/>
        <v>0.57291666666666663</v>
      </c>
      <c r="AP10" s="53">
        <f t="shared" si="22"/>
        <v>0.57638888888888884</v>
      </c>
      <c r="AQ10" s="53">
        <f t="shared" si="22"/>
        <v>0.58333333333333326</v>
      </c>
      <c r="AR10" s="53">
        <f t="shared" si="22"/>
        <v>0.59374999999999989</v>
      </c>
      <c r="AS10" s="53">
        <f t="shared" si="22"/>
        <v>0.6041666666666663</v>
      </c>
      <c r="AT10" s="53">
        <f t="shared" si="22"/>
        <v>0.61458333333333326</v>
      </c>
      <c r="AU10" s="53">
        <f t="shared" si="22"/>
        <v>0.62499999999999989</v>
      </c>
      <c r="AV10" s="53">
        <f t="shared" si="22"/>
        <v>0.62847222222222221</v>
      </c>
      <c r="AW10" s="53">
        <f t="shared" si="22"/>
        <v>0.63541666666666663</v>
      </c>
      <c r="AX10" s="53">
        <f t="shared" si="22"/>
        <v>0.63888888888888884</v>
      </c>
      <c r="AY10" s="53">
        <f t="shared" si="22"/>
        <v>0.64583333333333326</v>
      </c>
      <c r="AZ10" s="53">
        <f t="shared" si="22"/>
        <v>0.65624999999999989</v>
      </c>
      <c r="BA10" s="53">
        <f t="shared" si="22"/>
        <v>0.66666666666666663</v>
      </c>
      <c r="BB10" s="53">
        <f t="shared" si="22"/>
        <v>0.67708333333333326</v>
      </c>
      <c r="BC10" s="33">
        <f t="shared" si="22"/>
        <v>0.68749999999999989</v>
      </c>
      <c r="BD10" s="33">
        <f t="shared" ref="BD10:BT10" si="23">BD9+TIME(0,6,0)</f>
        <v>0.69791666666666663</v>
      </c>
      <c r="BE10" s="33">
        <f t="shared" si="23"/>
        <v>0.70833333333333326</v>
      </c>
      <c r="BF10" s="33">
        <f t="shared" si="23"/>
        <v>0.71874999999999989</v>
      </c>
      <c r="BG10" s="33">
        <f t="shared" si="23"/>
        <v>0.72916666666666663</v>
      </c>
      <c r="BH10" s="33">
        <f t="shared" si="23"/>
        <v>0.73958333333333326</v>
      </c>
      <c r="BI10" s="33">
        <f t="shared" si="23"/>
        <v>0.74999999999999989</v>
      </c>
      <c r="BJ10" s="33">
        <f t="shared" si="23"/>
        <v>0.76041666666666663</v>
      </c>
      <c r="BK10" s="33">
        <f t="shared" si="23"/>
        <v>0.77083333333333326</v>
      </c>
      <c r="BL10" s="33">
        <f t="shared" si="23"/>
        <v>0.78124999999999989</v>
      </c>
      <c r="BM10" s="33">
        <f t="shared" si="23"/>
        <v>0.79166666666666663</v>
      </c>
      <c r="BN10" s="33">
        <f t="shared" si="23"/>
        <v>0.81249999999999989</v>
      </c>
      <c r="BO10" s="53">
        <f t="shared" si="23"/>
        <v>0.83333333333333326</v>
      </c>
      <c r="BP10" s="53">
        <f t="shared" si="23"/>
        <v>0.85416666666666663</v>
      </c>
      <c r="BQ10" s="53">
        <f t="shared" si="23"/>
        <v>0.87499999999999989</v>
      </c>
      <c r="BR10" s="53">
        <f t="shared" si="23"/>
        <v>0.89583333333333326</v>
      </c>
      <c r="BS10" s="53">
        <f t="shared" si="23"/>
        <v>0.91666666666666663</v>
      </c>
      <c r="BT10" s="53">
        <f t="shared" si="23"/>
        <v>0.93749999999999989</v>
      </c>
      <c r="BU10" s="53">
        <f t="shared" ref="BU10:BY10" si="24">BU9+TIME(0,6,0)</f>
        <v>0.95833333333333326</v>
      </c>
      <c r="BV10" s="53">
        <f t="shared" si="24"/>
        <v>0.97916666666666663</v>
      </c>
      <c r="BW10" s="53">
        <f t="shared" si="24"/>
        <v>0.99999999999999989</v>
      </c>
      <c r="BX10" s="53">
        <f t="shared" si="24"/>
        <v>1.010416666666667</v>
      </c>
      <c r="BY10" s="53">
        <f t="shared" si="24"/>
        <v>4.5138888888888888E-2</v>
      </c>
      <c r="BZ10" s="104"/>
      <c r="CA10" s="3"/>
      <c r="CB10" s="3"/>
      <c r="CC10" s="3"/>
      <c r="CD10" s="3"/>
    </row>
    <row r="11" spans="1:82" ht="15" customHeight="1" x14ac:dyDescent="0.25">
      <c r="A11" s="30" t="s">
        <v>1</v>
      </c>
      <c r="B11" s="53">
        <f>B10+TIME(0,35,0)</f>
        <v>0.14930555555555558</v>
      </c>
      <c r="C11" s="53">
        <f t="shared" ref="C11:O11" si="25">C10+TIME(0,35,0)</f>
        <v>0.15972222222222221</v>
      </c>
      <c r="D11" s="53">
        <f t="shared" si="25"/>
        <v>0.17013888888888887</v>
      </c>
      <c r="E11" s="53">
        <f t="shared" si="25"/>
        <v>0.19097222222222221</v>
      </c>
      <c r="F11" s="33">
        <f t="shared" si="25"/>
        <v>0.21180555555555552</v>
      </c>
      <c r="G11" s="33">
        <f t="shared" si="25"/>
        <v>0.23263888888888887</v>
      </c>
      <c r="H11" s="33">
        <f t="shared" si="25"/>
        <v>0.25347222222222221</v>
      </c>
      <c r="I11" s="33">
        <f t="shared" si="25"/>
        <v>0.2638888888888889</v>
      </c>
      <c r="J11" s="33">
        <f t="shared" si="25"/>
        <v>0.27430555555555552</v>
      </c>
      <c r="K11" s="33">
        <f t="shared" si="25"/>
        <v>0.28472222222222221</v>
      </c>
      <c r="L11" s="33">
        <f t="shared" si="25"/>
        <v>0.29513888888888884</v>
      </c>
      <c r="M11" s="33">
        <f t="shared" si="25"/>
        <v>0.30555555555555552</v>
      </c>
      <c r="N11" s="33">
        <f t="shared" si="25"/>
        <v>0.31597222222222215</v>
      </c>
      <c r="O11" s="33">
        <f t="shared" si="25"/>
        <v>0.32638888888888884</v>
      </c>
      <c r="P11" s="33">
        <f>P10+TIME(0,35,0)</f>
        <v>0.33680555555555552</v>
      </c>
      <c r="Q11" s="33">
        <f>Q10+TIME(0,35,0)</f>
        <v>0.34722222222222215</v>
      </c>
      <c r="R11" s="33">
        <f>R10+TIME(0,35,0)</f>
        <v>0.35763888888888884</v>
      </c>
      <c r="S11" s="33">
        <f>S10+TIME(0,35,0)</f>
        <v>0.36805555555555552</v>
      </c>
      <c r="T11" s="33">
        <f t="shared" ref="T11:AK11" si="26">T10+TIME(0,35,0)</f>
        <v>0.37847222222222215</v>
      </c>
      <c r="U11" s="33">
        <f t="shared" si="26"/>
        <v>0.38888888888888884</v>
      </c>
      <c r="V11" s="33">
        <f t="shared" si="26"/>
        <v>0.39930555555555552</v>
      </c>
      <c r="W11" s="33">
        <f t="shared" si="26"/>
        <v>0.40972222222222215</v>
      </c>
      <c r="X11" s="33">
        <f t="shared" si="26"/>
        <v>0.42013888888888884</v>
      </c>
      <c r="Y11" s="33">
        <f t="shared" si="26"/>
        <v>0.43055555555555552</v>
      </c>
      <c r="Z11" s="33">
        <f t="shared" si="26"/>
        <v>0.44097222222222215</v>
      </c>
      <c r="AA11" s="33">
        <f t="shared" si="26"/>
        <v>0.45138888888888884</v>
      </c>
      <c r="AB11" s="33">
        <f t="shared" si="26"/>
        <v>0.46180555555555552</v>
      </c>
      <c r="AC11" s="33">
        <f t="shared" si="26"/>
        <v>0.47222222222222215</v>
      </c>
      <c r="AD11" s="33">
        <f t="shared" si="26"/>
        <v>0.48263888888888884</v>
      </c>
      <c r="AE11" s="33">
        <f t="shared" si="26"/>
        <v>0.49305555555555552</v>
      </c>
      <c r="AF11" s="33">
        <f t="shared" si="26"/>
        <v>0.5034722222222221</v>
      </c>
      <c r="AG11" s="33">
        <f t="shared" si="26"/>
        <v>0.51388888888888884</v>
      </c>
      <c r="AH11" s="33">
        <f t="shared" si="26"/>
        <v>0.52430555555555547</v>
      </c>
      <c r="AI11" s="33">
        <f t="shared" si="26"/>
        <v>0.53472222222222221</v>
      </c>
      <c r="AJ11" s="33">
        <f t="shared" si="26"/>
        <v>0.54513888888888884</v>
      </c>
      <c r="AK11" s="53">
        <f t="shared" si="26"/>
        <v>0.55555555555555547</v>
      </c>
      <c r="AL11" s="53">
        <f t="shared" ref="AL11:BC11" si="27">AL10+TIME(0,35,0)</f>
        <v>0.56597222222222221</v>
      </c>
      <c r="AM11" s="53">
        <f t="shared" si="27"/>
        <v>0.57638888888888884</v>
      </c>
      <c r="AN11" s="53">
        <f t="shared" si="27"/>
        <v>0.58680555555555547</v>
      </c>
      <c r="AO11" s="53">
        <f t="shared" si="27"/>
        <v>0.59722222222222221</v>
      </c>
      <c r="AP11" s="53">
        <f t="shared" si="27"/>
        <v>0.60069444444444442</v>
      </c>
      <c r="AQ11" s="53">
        <f t="shared" si="27"/>
        <v>0.60763888888888884</v>
      </c>
      <c r="AR11" s="53">
        <f t="shared" si="27"/>
        <v>0.61805555555555547</v>
      </c>
      <c r="AS11" s="53">
        <f t="shared" si="27"/>
        <v>0.62847222222222188</v>
      </c>
      <c r="AT11" s="53">
        <f t="shared" si="27"/>
        <v>0.63888888888888884</v>
      </c>
      <c r="AU11" s="53">
        <f t="shared" si="27"/>
        <v>0.64930555555555547</v>
      </c>
      <c r="AV11" s="53">
        <f t="shared" si="27"/>
        <v>0.65277777777777779</v>
      </c>
      <c r="AW11" s="53">
        <f t="shared" si="27"/>
        <v>0.65972222222222221</v>
      </c>
      <c r="AX11" s="53">
        <f t="shared" si="27"/>
        <v>0.66319444444444442</v>
      </c>
      <c r="AY11" s="53">
        <f t="shared" si="27"/>
        <v>0.67013888888888884</v>
      </c>
      <c r="AZ11" s="53">
        <f t="shared" si="27"/>
        <v>0.68055555555555547</v>
      </c>
      <c r="BA11" s="53">
        <f t="shared" si="27"/>
        <v>0.69097222222222221</v>
      </c>
      <c r="BB11" s="53">
        <f t="shared" si="27"/>
        <v>0.70138888888888884</v>
      </c>
      <c r="BC11" s="33">
        <f t="shared" si="27"/>
        <v>0.71180555555555547</v>
      </c>
      <c r="BD11" s="33">
        <f t="shared" ref="BD11:BT11" si="28">BD10+TIME(0,35,0)</f>
        <v>0.72222222222222221</v>
      </c>
      <c r="BE11" s="33">
        <f t="shared" si="28"/>
        <v>0.73263888888888884</v>
      </c>
      <c r="BF11" s="33">
        <f t="shared" si="28"/>
        <v>0.74305555555555547</v>
      </c>
      <c r="BG11" s="33">
        <f t="shared" si="28"/>
        <v>0.75347222222222221</v>
      </c>
      <c r="BH11" s="33">
        <f t="shared" si="28"/>
        <v>0.76388888888888884</v>
      </c>
      <c r="BI11" s="33">
        <f t="shared" si="28"/>
        <v>0.77430555555555547</v>
      </c>
      <c r="BJ11" s="33">
        <f t="shared" si="28"/>
        <v>0.78472222222222221</v>
      </c>
      <c r="BK11" s="33">
        <f t="shared" si="28"/>
        <v>0.79513888888888884</v>
      </c>
      <c r="BL11" s="33">
        <f t="shared" si="28"/>
        <v>0.80555555555555547</v>
      </c>
      <c r="BM11" s="33">
        <f t="shared" si="28"/>
        <v>0.81597222222222221</v>
      </c>
      <c r="BN11" s="33">
        <f t="shared" si="28"/>
        <v>0.83680555555555547</v>
      </c>
      <c r="BO11" s="53">
        <f t="shared" si="28"/>
        <v>0.85763888888888884</v>
      </c>
      <c r="BP11" s="53">
        <f t="shared" si="28"/>
        <v>0.87847222222222221</v>
      </c>
      <c r="BQ11" s="53">
        <f t="shared" si="28"/>
        <v>0.89930555555555547</v>
      </c>
      <c r="BR11" s="53">
        <f t="shared" si="28"/>
        <v>0.92013888888888884</v>
      </c>
      <c r="BS11" s="53">
        <f t="shared" si="28"/>
        <v>0.94097222222222221</v>
      </c>
      <c r="BT11" s="53">
        <f t="shared" si="28"/>
        <v>0.96180555555555547</v>
      </c>
      <c r="BU11" s="53">
        <f t="shared" ref="BU11:BY11" si="29">BU10+TIME(0,35,0)</f>
        <v>0.98263888888888884</v>
      </c>
      <c r="BV11" s="53">
        <f t="shared" si="29"/>
        <v>1.0034722222222221</v>
      </c>
      <c r="BW11" s="53">
        <f t="shared" si="29"/>
        <v>1.0243055555555554</v>
      </c>
      <c r="BX11" s="53">
        <f t="shared" si="29"/>
        <v>1.0347222222222225</v>
      </c>
      <c r="BY11" s="53">
        <f t="shared" si="29"/>
        <v>6.9444444444444448E-2</v>
      </c>
      <c r="BZ11" s="104"/>
      <c r="CA11" s="3"/>
      <c r="CB11" s="3"/>
      <c r="CC11" s="3"/>
      <c r="CD11" s="3"/>
    </row>
    <row r="12" spans="1:82" ht="15" customHeight="1" x14ac:dyDescent="0.25">
      <c r="A12" s="30" t="s">
        <v>61</v>
      </c>
      <c r="B12" s="53">
        <f>B11+TIME(0,10,0)</f>
        <v>0.15625000000000003</v>
      </c>
      <c r="C12" s="53">
        <f t="shared" ref="C12:O12" si="30">C11+TIME(0,10,0)</f>
        <v>0.16666666666666666</v>
      </c>
      <c r="D12" s="53">
        <f t="shared" si="30"/>
        <v>0.17708333333333331</v>
      </c>
      <c r="E12" s="53">
        <f t="shared" si="30"/>
        <v>0.19791666666666666</v>
      </c>
      <c r="F12" s="33">
        <f t="shared" si="30"/>
        <v>0.21874999999999997</v>
      </c>
      <c r="G12" s="33">
        <f t="shared" si="30"/>
        <v>0.23958333333333331</v>
      </c>
      <c r="H12" s="33">
        <f t="shared" si="30"/>
        <v>0.26041666666666663</v>
      </c>
      <c r="I12" s="33">
        <f t="shared" si="30"/>
        <v>0.27083333333333331</v>
      </c>
      <c r="J12" s="33">
        <f t="shared" si="30"/>
        <v>0.28124999999999994</v>
      </c>
      <c r="K12" s="33">
        <f t="shared" si="30"/>
        <v>0.29166666666666663</v>
      </c>
      <c r="L12" s="33">
        <f t="shared" si="30"/>
        <v>0.30208333333333326</v>
      </c>
      <c r="M12" s="33">
        <f t="shared" si="30"/>
        <v>0.31249999999999994</v>
      </c>
      <c r="N12" s="33">
        <f t="shared" si="30"/>
        <v>0.32291666666666657</v>
      </c>
      <c r="O12" s="33">
        <f t="shared" si="30"/>
        <v>0.33333333333333326</v>
      </c>
      <c r="P12" s="33">
        <f>P11+TIME(0,10,0)</f>
        <v>0.34374999999999994</v>
      </c>
      <c r="Q12" s="33">
        <f>Q11+TIME(0,10,0)</f>
        <v>0.35416666666666657</v>
      </c>
      <c r="R12" s="33">
        <f>R11+TIME(0,10,0)</f>
        <v>0.36458333333333326</v>
      </c>
      <c r="S12" s="33">
        <f>S11+TIME(0,10,0)</f>
        <v>0.37499999999999994</v>
      </c>
      <c r="T12" s="33">
        <f t="shared" ref="T12:AK12" si="31">T11+TIME(0,10,0)</f>
        <v>0.38541666666666657</v>
      </c>
      <c r="U12" s="33">
        <f t="shared" si="31"/>
        <v>0.39583333333333326</v>
      </c>
      <c r="V12" s="33">
        <f t="shared" si="31"/>
        <v>0.40624999999999994</v>
      </c>
      <c r="W12" s="33">
        <f t="shared" si="31"/>
        <v>0.41666666666666657</v>
      </c>
      <c r="X12" s="33">
        <f t="shared" si="31"/>
        <v>0.42708333333333326</v>
      </c>
      <c r="Y12" s="33">
        <f t="shared" si="31"/>
        <v>0.43749999999999994</v>
      </c>
      <c r="Z12" s="33">
        <f t="shared" si="31"/>
        <v>0.44791666666666657</v>
      </c>
      <c r="AA12" s="33">
        <f t="shared" si="31"/>
        <v>0.45833333333333326</v>
      </c>
      <c r="AB12" s="33">
        <f t="shared" si="31"/>
        <v>0.46874999999999994</v>
      </c>
      <c r="AC12" s="33">
        <f t="shared" si="31"/>
        <v>0.47916666666666657</v>
      </c>
      <c r="AD12" s="33">
        <f t="shared" si="31"/>
        <v>0.48958333333333326</v>
      </c>
      <c r="AE12" s="33">
        <f t="shared" si="31"/>
        <v>0.49999999999999994</v>
      </c>
      <c r="AF12" s="33">
        <f t="shared" si="31"/>
        <v>0.51041666666666652</v>
      </c>
      <c r="AG12" s="33">
        <f t="shared" si="31"/>
        <v>0.52083333333333326</v>
      </c>
      <c r="AH12" s="33">
        <f t="shared" si="31"/>
        <v>0.53124999999999989</v>
      </c>
      <c r="AI12" s="33">
        <f t="shared" si="31"/>
        <v>0.54166666666666663</v>
      </c>
      <c r="AJ12" s="33">
        <f t="shared" si="31"/>
        <v>0.55208333333333326</v>
      </c>
      <c r="AK12" s="53">
        <f t="shared" si="31"/>
        <v>0.56249999999999989</v>
      </c>
      <c r="AL12" s="53">
        <f t="shared" ref="AL12:BC12" si="32">AL11+TIME(0,10,0)</f>
        <v>0.57291666666666663</v>
      </c>
      <c r="AM12" s="53">
        <f t="shared" si="32"/>
        <v>0.58333333333333326</v>
      </c>
      <c r="AN12" s="53">
        <f t="shared" si="32"/>
        <v>0.59374999999999989</v>
      </c>
      <c r="AO12" s="53">
        <f t="shared" si="32"/>
        <v>0.60416666666666663</v>
      </c>
      <c r="AP12" s="53">
        <f t="shared" si="32"/>
        <v>0.60763888888888884</v>
      </c>
      <c r="AQ12" s="53">
        <f t="shared" si="32"/>
        <v>0.61458333333333326</v>
      </c>
      <c r="AR12" s="53">
        <f t="shared" si="32"/>
        <v>0.62499999999999989</v>
      </c>
      <c r="AS12" s="53">
        <f t="shared" si="32"/>
        <v>0.6354166666666663</v>
      </c>
      <c r="AT12" s="53">
        <f t="shared" si="32"/>
        <v>0.64583333333333326</v>
      </c>
      <c r="AU12" s="53">
        <f t="shared" si="32"/>
        <v>0.65624999999999989</v>
      </c>
      <c r="AV12" s="53">
        <f t="shared" si="32"/>
        <v>0.65972222222222221</v>
      </c>
      <c r="AW12" s="53">
        <f t="shared" si="32"/>
        <v>0.66666666666666663</v>
      </c>
      <c r="AX12" s="53">
        <f t="shared" si="32"/>
        <v>0.67013888888888884</v>
      </c>
      <c r="AY12" s="53">
        <f t="shared" si="32"/>
        <v>0.67708333333333326</v>
      </c>
      <c r="AZ12" s="53">
        <f t="shared" si="32"/>
        <v>0.68749999999999989</v>
      </c>
      <c r="BA12" s="53">
        <f t="shared" si="32"/>
        <v>0.69791666666666663</v>
      </c>
      <c r="BB12" s="53">
        <f t="shared" si="32"/>
        <v>0.70833333333333326</v>
      </c>
      <c r="BC12" s="33">
        <f t="shared" si="32"/>
        <v>0.71874999999999989</v>
      </c>
      <c r="BD12" s="33">
        <f t="shared" ref="BD12:BT12" si="33">BD11+TIME(0,10,0)</f>
        <v>0.72916666666666663</v>
      </c>
      <c r="BE12" s="33">
        <f t="shared" si="33"/>
        <v>0.73958333333333326</v>
      </c>
      <c r="BF12" s="33">
        <f t="shared" si="33"/>
        <v>0.74999999999999989</v>
      </c>
      <c r="BG12" s="33">
        <f t="shared" si="33"/>
        <v>0.76041666666666663</v>
      </c>
      <c r="BH12" s="33">
        <f t="shared" si="33"/>
        <v>0.77083333333333326</v>
      </c>
      <c r="BI12" s="33">
        <f t="shared" si="33"/>
        <v>0.78124999999999989</v>
      </c>
      <c r="BJ12" s="33">
        <f t="shared" si="33"/>
        <v>0.79166666666666663</v>
      </c>
      <c r="BK12" s="33">
        <f t="shared" si="33"/>
        <v>0.80208333333333326</v>
      </c>
      <c r="BL12" s="33">
        <f t="shared" si="33"/>
        <v>0.81249999999999989</v>
      </c>
      <c r="BM12" s="33">
        <f t="shared" si="33"/>
        <v>0.82291666666666663</v>
      </c>
      <c r="BN12" s="33">
        <f t="shared" si="33"/>
        <v>0.84374999999999989</v>
      </c>
      <c r="BO12" s="53">
        <f t="shared" si="33"/>
        <v>0.86458333333333326</v>
      </c>
      <c r="BP12" s="53">
        <f t="shared" si="33"/>
        <v>0.88541666666666663</v>
      </c>
      <c r="BQ12" s="53">
        <f t="shared" si="33"/>
        <v>0.90624999999999989</v>
      </c>
      <c r="BR12" s="53">
        <f t="shared" si="33"/>
        <v>0.92708333333333326</v>
      </c>
      <c r="BS12" s="53">
        <f t="shared" si="33"/>
        <v>0.94791666666666663</v>
      </c>
      <c r="BT12" s="53">
        <f t="shared" si="33"/>
        <v>0.96874999999999989</v>
      </c>
      <c r="BU12" s="53">
        <f t="shared" ref="BU12:BY12" si="34">BU11+TIME(0,10,0)</f>
        <v>0.98958333333333326</v>
      </c>
      <c r="BV12" s="53">
        <f t="shared" si="34"/>
        <v>1.0104166666666665</v>
      </c>
      <c r="BW12" s="53">
        <f t="shared" si="34"/>
        <v>1.0312499999999998</v>
      </c>
      <c r="BX12" s="53">
        <f t="shared" si="34"/>
        <v>1.041666666666667</v>
      </c>
      <c r="BY12" s="53">
        <f t="shared" si="34"/>
        <v>7.6388888888888895E-2</v>
      </c>
      <c r="BZ12" s="104"/>
      <c r="CA12" s="3"/>
      <c r="CB12" s="3"/>
      <c r="CC12" s="3"/>
      <c r="CD12" s="3"/>
    </row>
    <row r="13" spans="1:82" ht="15" customHeight="1" x14ac:dyDescent="0.25">
      <c r="A13" s="30" t="s">
        <v>60</v>
      </c>
      <c r="B13" s="53">
        <f>B12+TIME(0,25,0)</f>
        <v>0.17361111111111113</v>
      </c>
      <c r="C13" s="53">
        <f t="shared" ref="C13:F13" si="35">C12+TIME(0,25,0)</f>
        <v>0.18402777777777776</v>
      </c>
      <c r="D13" s="53">
        <f t="shared" si="35"/>
        <v>0.19444444444444442</v>
      </c>
      <c r="E13" s="53">
        <f t="shared" si="35"/>
        <v>0.21527777777777776</v>
      </c>
      <c r="F13" s="33">
        <f t="shared" si="35"/>
        <v>0.23611111111111108</v>
      </c>
      <c r="G13" s="33">
        <f t="shared" ref="G13:O13" si="36">G12+TIME(0,40,0)</f>
        <v>0.2673611111111111</v>
      </c>
      <c r="H13" s="33">
        <f t="shared" si="36"/>
        <v>0.28819444444444442</v>
      </c>
      <c r="I13" s="33">
        <f t="shared" si="36"/>
        <v>0.2986111111111111</v>
      </c>
      <c r="J13" s="33">
        <f t="shared" si="36"/>
        <v>0.30902777777777773</v>
      </c>
      <c r="K13" s="33">
        <f t="shared" si="36"/>
        <v>0.31944444444444442</v>
      </c>
      <c r="L13" s="33">
        <f t="shared" si="36"/>
        <v>0.32986111111111105</v>
      </c>
      <c r="M13" s="33">
        <f t="shared" si="36"/>
        <v>0.34027777777777773</v>
      </c>
      <c r="N13" s="33">
        <f t="shared" si="36"/>
        <v>0.35069444444444436</v>
      </c>
      <c r="O13" s="33">
        <f t="shared" si="36"/>
        <v>0.36111111111111105</v>
      </c>
      <c r="P13" s="33">
        <f>P12+TIME(0,40,0)</f>
        <v>0.37152777777777773</v>
      </c>
      <c r="Q13" s="33">
        <f>Q12+TIME(0,40,0)</f>
        <v>0.38194444444444436</v>
      </c>
      <c r="R13" s="33">
        <f>R12+TIME(0,40,0)</f>
        <v>0.39236111111111105</v>
      </c>
      <c r="S13" s="33">
        <f>S12+TIME(0,40,0)</f>
        <v>0.40277777777777773</v>
      </c>
      <c r="T13" s="33">
        <f t="shared" ref="T13:AK13" si="37">T12+TIME(0,40,0)</f>
        <v>0.41319444444444436</v>
      </c>
      <c r="U13" s="33">
        <f t="shared" si="37"/>
        <v>0.42361111111111105</v>
      </c>
      <c r="V13" s="33">
        <f t="shared" si="37"/>
        <v>0.43402777777777773</v>
      </c>
      <c r="W13" s="33">
        <f t="shared" si="37"/>
        <v>0.44444444444444436</v>
      </c>
      <c r="X13" s="33">
        <f t="shared" si="37"/>
        <v>0.45486111111111105</v>
      </c>
      <c r="Y13" s="33">
        <f t="shared" si="37"/>
        <v>0.46527777777777773</v>
      </c>
      <c r="Z13" s="33">
        <f t="shared" si="37"/>
        <v>0.47569444444444436</v>
      </c>
      <c r="AA13" s="33">
        <f t="shared" si="37"/>
        <v>0.48611111111111105</v>
      </c>
      <c r="AB13" s="33">
        <f t="shared" si="37"/>
        <v>0.49652777777777773</v>
      </c>
      <c r="AC13" s="33">
        <f t="shared" si="37"/>
        <v>0.50694444444444431</v>
      </c>
      <c r="AD13" s="33">
        <f t="shared" si="37"/>
        <v>0.51736111111111105</v>
      </c>
      <c r="AE13" s="33">
        <f t="shared" si="37"/>
        <v>0.52777777777777768</v>
      </c>
      <c r="AF13" s="33">
        <f t="shared" si="37"/>
        <v>0.53819444444444431</v>
      </c>
      <c r="AG13" s="33">
        <f t="shared" si="37"/>
        <v>0.54861111111111105</v>
      </c>
      <c r="AH13" s="33">
        <f t="shared" si="37"/>
        <v>0.55902777777777768</v>
      </c>
      <c r="AI13" s="33">
        <f t="shared" si="37"/>
        <v>0.56944444444444442</v>
      </c>
      <c r="AJ13" s="33">
        <f t="shared" si="37"/>
        <v>0.57986111111111105</v>
      </c>
      <c r="AK13" s="53">
        <f t="shared" si="37"/>
        <v>0.59027777777777768</v>
      </c>
      <c r="AL13" s="53">
        <f t="shared" ref="AL13:BC13" si="38">AL12+TIME(0,40,0)</f>
        <v>0.60069444444444442</v>
      </c>
      <c r="AM13" s="53">
        <f t="shared" si="38"/>
        <v>0.61111111111111105</v>
      </c>
      <c r="AN13" s="53">
        <f t="shared" si="38"/>
        <v>0.62152777777777768</v>
      </c>
      <c r="AO13" s="53">
        <f t="shared" si="38"/>
        <v>0.63194444444444442</v>
      </c>
      <c r="AP13" s="53">
        <f t="shared" si="38"/>
        <v>0.63541666666666663</v>
      </c>
      <c r="AQ13" s="53">
        <f t="shared" si="38"/>
        <v>0.64236111111111105</v>
      </c>
      <c r="AR13" s="53">
        <f t="shared" si="38"/>
        <v>0.65277777777777768</v>
      </c>
      <c r="AS13" s="53">
        <f t="shared" si="38"/>
        <v>0.66319444444444409</v>
      </c>
      <c r="AT13" s="53">
        <f t="shared" si="38"/>
        <v>0.67361111111111105</v>
      </c>
      <c r="AU13" s="53">
        <f t="shared" si="38"/>
        <v>0.68402777777777768</v>
      </c>
      <c r="AV13" s="53">
        <f t="shared" si="38"/>
        <v>0.6875</v>
      </c>
      <c r="AW13" s="53">
        <f t="shared" si="38"/>
        <v>0.69444444444444442</v>
      </c>
      <c r="AX13" s="53">
        <f t="shared" si="38"/>
        <v>0.69791666666666663</v>
      </c>
      <c r="AY13" s="53">
        <f t="shared" si="38"/>
        <v>0.70486111111111105</v>
      </c>
      <c r="AZ13" s="53">
        <f t="shared" si="38"/>
        <v>0.71527777777777768</v>
      </c>
      <c r="BA13" s="53">
        <f t="shared" si="38"/>
        <v>0.72569444444444442</v>
      </c>
      <c r="BB13" s="53">
        <f t="shared" si="38"/>
        <v>0.73611111111111105</v>
      </c>
      <c r="BC13" s="33">
        <f t="shared" si="38"/>
        <v>0.74652777777777768</v>
      </c>
      <c r="BD13" s="33">
        <f t="shared" ref="BD13:BN13" si="39">BD12+TIME(0,40,0)</f>
        <v>0.75694444444444442</v>
      </c>
      <c r="BE13" s="33">
        <f t="shared" si="39"/>
        <v>0.76736111111111105</v>
      </c>
      <c r="BF13" s="33">
        <f t="shared" si="39"/>
        <v>0.77777777777777768</v>
      </c>
      <c r="BG13" s="33">
        <f t="shared" si="39"/>
        <v>0.78819444444444442</v>
      </c>
      <c r="BH13" s="33">
        <f t="shared" si="39"/>
        <v>0.79861111111111105</v>
      </c>
      <c r="BI13" s="33">
        <f t="shared" si="39"/>
        <v>0.80902777777777768</v>
      </c>
      <c r="BJ13" s="33">
        <f t="shared" si="39"/>
        <v>0.81944444444444442</v>
      </c>
      <c r="BK13" s="33">
        <f t="shared" si="39"/>
        <v>0.82986111111111105</v>
      </c>
      <c r="BL13" s="33">
        <f t="shared" si="39"/>
        <v>0.84027777777777768</v>
      </c>
      <c r="BM13" s="33">
        <f t="shared" si="39"/>
        <v>0.85069444444444442</v>
      </c>
      <c r="BN13" s="33">
        <f t="shared" si="39"/>
        <v>0.87152777777777768</v>
      </c>
      <c r="BO13" s="53">
        <f t="shared" ref="BO13:BT13" si="40">BO12+TIME(0,25,0)</f>
        <v>0.88194444444444442</v>
      </c>
      <c r="BP13" s="53">
        <f t="shared" si="40"/>
        <v>0.90277777777777779</v>
      </c>
      <c r="BQ13" s="53">
        <f t="shared" si="40"/>
        <v>0.92361111111111105</v>
      </c>
      <c r="BR13" s="53">
        <f t="shared" si="40"/>
        <v>0.94444444444444442</v>
      </c>
      <c r="BS13" s="53">
        <f t="shared" si="40"/>
        <v>0.96527777777777779</v>
      </c>
      <c r="BT13" s="53">
        <f t="shared" si="40"/>
        <v>0.98611111111111105</v>
      </c>
      <c r="BU13" s="53">
        <f>BU12+TIME(0,25,0)</f>
        <v>1.0069444444444444</v>
      </c>
      <c r="BV13" s="53">
        <f t="shared" ref="BV13:BY13" si="41">BV12+TIME(0,25,0)</f>
        <v>1.0277777777777777</v>
      </c>
      <c r="BW13" s="53">
        <f t="shared" si="41"/>
        <v>1.0486111111111109</v>
      </c>
      <c r="BX13" s="53">
        <f t="shared" si="41"/>
        <v>1.0590277777777781</v>
      </c>
      <c r="BY13" s="53">
        <f t="shared" si="41"/>
        <v>9.375E-2</v>
      </c>
      <c r="BZ13" s="104"/>
      <c r="CA13" s="3"/>
      <c r="CB13" s="3"/>
      <c r="CC13" s="3"/>
      <c r="CD13" s="3"/>
    </row>
    <row r="14" spans="1:82" ht="15" customHeight="1" x14ac:dyDescent="0.25">
      <c r="A14" s="31" t="s">
        <v>4</v>
      </c>
      <c r="B14" s="54">
        <f>B13+TIME(0,20,0)</f>
        <v>0.18750000000000003</v>
      </c>
      <c r="C14" s="54">
        <f t="shared" ref="C14:F14" si="42">C13+TIME(0,20,0)</f>
        <v>0.19791666666666666</v>
      </c>
      <c r="D14" s="54">
        <f t="shared" si="42"/>
        <v>0.20833333333333331</v>
      </c>
      <c r="E14" s="54">
        <f t="shared" si="42"/>
        <v>0.22916666666666666</v>
      </c>
      <c r="F14" s="12">
        <f t="shared" si="42"/>
        <v>0.24999999999999997</v>
      </c>
      <c r="G14" s="12">
        <f t="shared" ref="G14:O14" si="43">G13+TIME(0,25,0)</f>
        <v>0.28472222222222221</v>
      </c>
      <c r="H14" s="12">
        <f t="shared" si="43"/>
        <v>0.30555555555555552</v>
      </c>
      <c r="I14" s="12">
        <f t="shared" si="43"/>
        <v>0.31597222222222221</v>
      </c>
      <c r="J14" s="12">
        <f t="shared" si="43"/>
        <v>0.32638888888888884</v>
      </c>
      <c r="K14" s="12">
        <f t="shared" si="43"/>
        <v>0.33680555555555552</v>
      </c>
      <c r="L14" s="12">
        <f t="shared" si="43"/>
        <v>0.34722222222222215</v>
      </c>
      <c r="M14" s="12">
        <f t="shared" si="43"/>
        <v>0.35763888888888884</v>
      </c>
      <c r="N14" s="12">
        <f t="shared" si="43"/>
        <v>0.36805555555555547</v>
      </c>
      <c r="O14" s="12">
        <f t="shared" si="43"/>
        <v>0.37847222222222215</v>
      </c>
      <c r="P14" s="12">
        <f>P13+TIME(0,25,0)</f>
        <v>0.38888888888888884</v>
      </c>
      <c r="Q14" s="12">
        <f>Q13+TIME(0,25,0)</f>
        <v>0.39930555555555547</v>
      </c>
      <c r="R14" s="12">
        <f>R13+TIME(0,25,0)</f>
        <v>0.40972222222222215</v>
      </c>
      <c r="S14" s="12">
        <f>S13+TIME(0,25,0)</f>
        <v>0.42013888888888884</v>
      </c>
      <c r="T14" s="12">
        <f t="shared" ref="T14:AK14" si="44">T13+TIME(0,25,0)</f>
        <v>0.43055555555555547</v>
      </c>
      <c r="U14" s="12">
        <f t="shared" si="44"/>
        <v>0.44097222222222215</v>
      </c>
      <c r="V14" s="12">
        <f t="shared" si="44"/>
        <v>0.45138888888888884</v>
      </c>
      <c r="W14" s="12">
        <f t="shared" si="44"/>
        <v>0.46180555555555547</v>
      </c>
      <c r="X14" s="12">
        <f t="shared" si="44"/>
        <v>0.47222222222222215</v>
      </c>
      <c r="Y14" s="12">
        <f t="shared" si="44"/>
        <v>0.48263888888888884</v>
      </c>
      <c r="Z14" s="12">
        <f t="shared" si="44"/>
        <v>0.49305555555555547</v>
      </c>
      <c r="AA14" s="12">
        <f t="shared" si="44"/>
        <v>0.50347222222222221</v>
      </c>
      <c r="AB14" s="12">
        <f t="shared" si="44"/>
        <v>0.51388888888888884</v>
      </c>
      <c r="AC14" s="12">
        <f t="shared" si="44"/>
        <v>0.52430555555555547</v>
      </c>
      <c r="AD14" s="12">
        <f t="shared" si="44"/>
        <v>0.53472222222222221</v>
      </c>
      <c r="AE14" s="12">
        <f t="shared" si="44"/>
        <v>0.54513888888888884</v>
      </c>
      <c r="AF14" s="12">
        <f t="shared" si="44"/>
        <v>0.55555555555555547</v>
      </c>
      <c r="AG14" s="12">
        <f t="shared" si="44"/>
        <v>0.56597222222222221</v>
      </c>
      <c r="AH14" s="12">
        <f t="shared" si="44"/>
        <v>0.57638888888888884</v>
      </c>
      <c r="AI14" s="12">
        <f t="shared" si="44"/>
        <v>0.58680555555555558</v>
      </c>
      <c r="AJ14" s="12">
        <f t="shared" si="44"/>
        <v>0.59722222222222221</v>
      </c>
      <c r="AK14" s="54">
        <f t="shared" si="44"/>
        <v>0.60763888888888884</v>
      </c>
      <c r="AL14" s="54">
        <f t="shared" ref="AL14:BC14" si="45">AL13+TIME(0,25,0)</f>
        <v>0.61805555555555558</v>
      </c>
      <c r="AM14" s="54">
        <f t="shared" si="45"/>
        <v>0.62847222222222221</v>
      </c>
      <c r="AN14" s="54">
        <f t="shared" si="45"/>
        <v>0.63888888888888884</v>
      </c>
      <c r="AO14" s="54">
        <f t="shared" si="45"/>
        <v>0.64930555555555558</v>
      </c>
      <c r="AP14" s="54">
        <f t="shared" si="45"/>
        <v>0.65277777777777779</v>
      </c>
      <c r="AQ14" s="54">
        <f t="shared" si="45"/>
        <v>0.65972222222222221</v>
      </c>
      <c r="AR14" s="54">
        <f t="shared" si="45"/>
        <v>0.67013888888888884</v>
      </c>
      <c r="AS14" s="54">
        <f t="shared" si="45"/>
        <v>0.68055555555555525</v>
      </c>
      <c r="AT14" s="54">
        <f t="shared" si="45"/>
        <v>0.69097222222222221</v>
      </c>
      <c r="AU14" s="54">
        <f t="shared" si="45"/>
        <v>0.70138888888888884</v>
      </c>
      <c r="AV14" s="54">
        <f t="shared" si="45"/>
        <v>0.70486111111111116</v>
      </c>
      <c r="AW14" s="54">
        <f t="shared" si="45"/>
        <v>0.71180555555555558</v>
      </c>
      <c r="AX14" s="54">
        <f t="shared" si="45"/>
        <v>0.71527777777777779</v>
      </c>
      <c r="AY14" s="54">
        <f t="shared" si="45"/>
        <v>0.72222222222222221</v>
      </c>
      <c r="AZ14" s="54">
        <f t="shared" si="45"/>
        <v>0.73263888888888884</v>
      </c>
      <c r="BA14" s="54">
        <f t="shared" si="45"/>
        <v>0.74305555555555558</v>
      </c>
      <c r="BB14" s="54">
        <f t="shared" si="45"/>
        <v>0.75347222222222221</v>
      </c>
      <c r="BC14" s="12">
        <f t="shared" si="45"/>
        <v>0.76388888888888884</v>
      </c>
      <c r="BD14" s="12">
        <f t="shared" ref="BD14:BN14" si="46">BD13+TIME(0,25,0)</f>
        <v>0.77430555555555558</v>
      </c>
      <c r="BE14" s="12">
        <f t="shared" si="46"/>
        <v>0.78472222222222221</v>
      </c>
      <c r="BF14" s="12">
        <f t="shared" si="46"/>
        <v>0.79513888888888884</v>
      </c>
      <c r="BG14" s="12">
        <f t="shared" si="46"/>
        <v>0.80555555555555558</v>
      </c>
      <c r="BH14" s="12">
        <f t="shared" si="46"/>
        <v>0.81597222222222221</v>
      </c>
      <c r="BI14" s="12">
        <f t="shared" si="46"/>
        <v>0.82638888888888884</v>
      </c>
      <c r="BJ14" s="12">
        <f t="shared" si="46"/>
        <v>0.83680555555555558</v>
      </c>
      <c r="BK14" s="12">
        <f t="shared" si="46"/>
        <v>0.84722222222222221</v>
      </c>
      <c r="BL14" s="12">
        <f t="shared" si="46"/>
        <v>0.85763888888888884</v>
      </c>
      <c r="BM14" s="12">
        <f t="shared" si="46"/>
        <v>0.86805555555555558</v>
      </c>
      <c r="BN14" s="12">
        <f t="shared" si="46"/>
        <v>0.88888888888888884</v>
      </c>
      <c r="BO14" s="54">
        <f t="shared" ref="BO14:BT14" si="47">BO13+TIME(0,20,0)</f>
        <v>0.89583333333333326</v>
      </c>
      <c r="BP14" s="54">
        <f t="shared" si="47"/>
        <v>0.91666666666666663</v>
      </c>
      <c r="BQ14" s="54">
        <f t="shared" si="47"/>
        <v>0.93749999999999989</v>
      </c>
      <c r="BR14" s="54">
        <f t="shared" si="47"/>
        <v>0.95833333333333326</v>
      </c>
      <c r="BS14" s="54">
        <f t="shared" si="47"/>
        <v>0.97916666666666663</v>
      </c>
      <c r="BT14" s="54">
        <f t="shared" si="47"/>
        <v>0.99999999999999989</v>
      </c>
      <c r="BU14" s="54">
        <f>BU13+TIME(0,20,0)</f>
        <v>1.0208333333333333</v>
      </c>
      <c r="BV14" s="54">
        <f t="shared" ref="BV14:BY14" si="48">BV13+TIME(0,20,0)</f>
        <v>1.0416666666666665</v>
      </c>
      <c r="BW14" s="54">
        <f t="shared" si="48"/>
        <v>1.0624999999999998</v>
      </c>
      <c r="BX14" s="54">
        <f t="shared" si="48"/>
        <v>1.072916666666667</v>
      </c>
      <c r="BY14" s="54">
        <f t="shared" si="48"/>
        <v>0.1076388888888889</v>
      </c>
      <c r="BZ14" s="104"/>
      <c r="CA14" s="3"/>
      <c r="CB14" s="3"/>
      <c r="CC14" s="3"/>
      <c r="CD14" s="3"/>
    </row>
    <row r="15" spans="1:82" ht="15" hidden="1" customHeight="1" x14ac:dyDescent="0.25">
      <c r="A15" s="23" t="s">
        <v>47</v>
      </c>
      <c r="C15" s="8">
        <f t="shared" ref="C15:AH15" si="49">MOD(C14-B14,1)</f>
        <v>1.041666666666663E-2</v>
      </c>
      <c r="D15" s="8">
        <f t="shared" si="49"/>
        <v>1.0416666666666657E-2</v>
      </c>
      <c r="E15" s="8">
        <f t="shared" si="49"/>
        <v>2.0833333333333343E-2</v>
      </c>
      <c r="F15" s="8">
        <f t="shared" si="49"/>
        <v>2.0833333333333315E-2</v>
      </c>
      <c r="G15" s="8">
        <f t="shared" si="49"/>
        <v>3.4722222222222238E-2</v>
      </c>
      <c r="H15" s="8">
        <f t="shared" si="49"/>
        <v>2.0833333333333315E-2</v>
      </c>
      <c r="I15" s="8">
        <f t="shared" si="49"/>
        <v>1.0416666666666685E-2</v>
      </c>
      <c r="J15" s="8">
        <f t="shared" si="49"/>
        <v>1.041666666666663E-2</v>
      </c>
      <c r="K15" s="8">
        <f t="shared" si="49"/>
        <v>1.0416666666666685E-2</v>
      </c>
      <c r="L15" s="8">
        <f t="shared" si="49"/>
        <v>1.041666666666663E-2</v>
      </c>
      <c r="M15" s="8">
        <f t="shared" si="49"/>
        <v>1.0416666666666685E-2</v>
      </c>
      <c r="N15" s="8">
        <f t="shared" si="49"/>
        <v>1.041666666666663E-2</v>
      </c>
      <c r="O15" s="8">
        <f t="shared" si="49"/>
        <v>1.0416666666666685E-2</v>
      </c>
      <c r="P15" s="8">
        <f t="shared" si="49"/>
        <v>1.0416666666666685E-2</v>
      </c>
      <c r="Q15" s="8">
        <f t="shared" si="49"/>
        <v>1.041666666666663E-2</v>
      </c>
      <c r="R15" s="8">
        <f t="shared" si="49"/>
        <v>1.0416666666666685E-2</v>
      </c>
      <c r="S15" s="8">
        <f t="shared" si="49"/>
        <v>1.0416666666666685E-2</v>
      </c>
      <c r="T15" s="8">
        <f t="shared" si="49"/>
        <v>1.041666666666663E-2</v>
      </c>
      <c r="U15" s="8">
        <f t="shared" si="49"/>
        <v>1.0416666666666685E-2</v>
      </c>
      <c r="V15" s="8">
        <f t="shared" si="49"/>
        <v>1.0416666666666685E-2</v>
      </c>
      <c r="W15" s="8">
        <f t="shared" si="49"/>
        <v>1.041666666666663E-2</v>
      </c>
      <c r="X15" s="8">
        <f t="shared" si="49"/>
        <v>1.0416666666666685E-2</v>
      </c>
      <c r="Y15" s="8">
        <f t="shared" si="49"/>
        <v>1.0416666666666685E-2</v>
      </c>
      <c r="Z15" s="8">
        <f t="shared" si="49"/>
        <v>1.041666666666663E-2</v>
      </c>
      <c r="AA15" s="8">
        <f t="shared" si="49"/>
        <v>1.0416666666666741E-2</v>
      </c>
      <c r="AB15" s="8">
        <f t="shared" si="49"/>
        <v>1.041666666666663E-2</v>
      </c>
      <c r="AC15" s="8">
        <f t="shared" si="49"/>
        <v>1.041666666666663E-2</v>
      </c>
      <c r="AD15" s="8">
        <f t="shared" si="49"/>
        <v>1.0416666666666741E-2</v>
      </c>
      <c r="AE15" s="8">
        <f t="shared" si="49"/>
        <v>1.041666666666663E-2</v>
      </c>
      <c r="AF15" s="8">
        <f t="shared" si="49"/>
        <v>1.041666666666663E-2</v>
      </c>
      <c r="AG15" s="8">
        <f t="shared" si="49"/>
        <v>1.0416666666666741E-2</v>
      </c>
      <c r="AH15" s="8">
        <f t="shared" si="49"/>
        <v>1.041666666666663E-2</v>
      </c>
      <c r="AI15" s="8">
        <f t="shared" ref="AI15:BN15" si="50">MOD(AI14-AH14,1)</f>
        <v>1.0416666666666741E-2</v>
      </c>
      <c r="AJ15" s="8">
        <f t="shared" si="50"/>
        <v>1.041666666666663E-2</v>
      </c>
      <c r="AK15" s="103">
        <f t="shared" si="50"/>
        <v>1.041666666666663E-2</v>
      </c>
      <c r="AL15" s="103">
        <f t="shared" si="50"/>
        <v>1.0416666666666741E-2</v>
      </c>
      <c r="AM15" s="103">
        <f t="shared" si="50"/>
        <v>1.041666666666663E-2</v>
      </c>
      <c r="AN15" s="103">
        <f t="shared" si="50"/>
        <v>1.041666666666663E-2</v>
      </c>
      <c r="AO15" s="103">
        <f t="shared" si="50"/>
        <v>1.0416666666666741E-2</v>
      </c>
      <c r="AP15" s="103">
        <f t="shared" si="50"/>
        <v>3.4722222222222099E-3</v>
      </c>
      <c r="AQ15" s="103">
        <f t="shared" si="50"/>
        <v>6.9444444444444198E-3</v>
      </c>
      <c r="AR15" s="103">
        <f t="shared" si="50"/>
        <v>1.041666666666663E-2</v>
      </c>
      <c r="AS15" s="103">
        <f t="shared" si="50"/>
        <v>1.0416666666666408E-2</v>
      </c>
      <c r="AT15" s="103">
        <f t="shared" si="50"/>
        <v>1.0416666666666963E-2</v>
      </c>
      <c r="AU15" s="103">
        <f t="shared" si="50"/>
        <v>1.041666666666663E-2</v>
      </c>
      <c r="AV15" s="103">
        <f t="shared" si="50"/>
        <v>3.4722222222223209E-3</v>
      </c>
      <c r="AW15" s="103">
        <f t="shared" si="50"/>
        <v>6.9444444444444198E-3</v>
      </c>
      <c r="AX15" s="103">
        <f t="shared" si="50"/>
        <v>3.4722222222222099E-3</v>
      </c>
      <c r="AY15" s="103">
        <f t="shared" si="50"/>
        <v>6.9444444444444198E-3</v>
      </c>
      <c r="AZ15" s="103">
        <f t="shared" si="50"/>
        <v>1.041666666666663E-2</v>
      </c>
      <c r="BA15" s="103">
        <f t="shared" si="50"/>
        <v>1.0416666666666741E-2</v>
      </c>
      <c r="BB15" s="8">
        <f t="shared" si="50"/>
        <v>1.041666666666663E-2</v>
      </c>
      <c r="BC15" s="8">
        <f t="shared" si="50"/>
        <v>1.041666666666663E-2</v>
      </c>
      <c r="BD15" s="8">
        <f t="shared" si="50"/>
        <v>1.0416666666666741E-2</v>
      </c>
      <c r="BE15" s="8">
        <f t="shared" si="50"/>
        <v>1.041666666666663E-2</v>
      </c>
      <c r="BF15" s="8">
        <f t="shared" si="50"/>
        <v>1.041666666666663E-2</v>
      </c>
      <c r="BG15" s="8">
        <f t="shared" si="50"/>
        <v>1.0416666666666741E-2</v>
      </c>
      <c r="BH15" s="8">
        <f t="shared" si="50"/>
        <v>1.041666666666663E-2</v>
      </c>
      <c r="BI15" s="8">
        <f t="shared" si="50"/>
        <v>1.041666666666663E-2</v>
      </c>
      <c r="BJ15" s="8">
        <f t="shared" si="50"/>
        <v>1.0416666666666741E-2</v>
      </c>
      <c r="BK15" s="8">
        <f t="shared" si="50"/>
        <v>1.041666666666663E-2</v>
      </c>
      <c r="BL15" s="8">
        <f t="shared" si="50"/>
        <v>1.041666666666663E-2</v>
      </c>
      <c r="BM15" s="8">
        <f t="shared" si="50"/>
        <v>1.0416666666666741E-2</v>
      </c>
      <c r="BN15" s="8">
        <f t="shared" si="50"/>
        <v>2.0833333333333259E-2</v>
      </c>
      <c r="BO15" s="103">
        <f t="shared" ref="BO15:BY15" si="51">MOD(BO14-BN14,1)</f>
        <v>6.9444444444444198E-3</v>
      </c>
      <c r="BP15" s="103">
        <f t="shared" si="51"/>
        <v>2.083333333333337E-2</v>
      </c>
      <c r="BQ15" s="103">
        <f t="shared" si="51"/>
        <v>2.0833333333333259E-2</v>
      </c>
      <c r="BR15" s="103">
        <f t="shared" si="51"/>
        <v>2.083333333333337E-2</v>
      </c>
      <c r="BS15" s="103">
        <f t="shared" si="51"/>
        <v>2.083333333333337E-2</v>
      </c>
      <c r="BT15" s="103">
        <f t="shared" si="51"/>
        <v>2.0833333333333259E-2</v>
      </c>
      <c r="BU15" s="103">
        <f t="shared" si="51"/>
        <v>2.083333333333337E-2</v>
      </c>
      <c r="BV15" s="103">
        <f t="shared" si="51"/>
        <v>2.0833333333333259E-2</v>
      </c>
      <c r="BW15" s="103">
        <f t="shared" si="51"/>
        <v>2.0833333333333259E-2</v>
      </c>
      <c r="BX15" s="103">
        <f t="shared" si="51"/>
        <v>1.0416666666667185E-2</v>
      </c>
      <c r="BY15" s="103">
        <f t="shared" si="51"/>
        <v>3.4722222222221877E-2</v>
      </c>
      <c r="BZ15" s="103"/>
      <c r="CA15" s="8"/>
      <c r="CB15" s="8"/>
      <c r="CC15" s="8"/>
      <c r="CD15" s="8"/>
    </row>
    <row r="16" spans="1:82" ht="15" hidden="1" customHeight="1" x14ac:dyDescent="0.25">
      <c r="A16" s="34"/>
      <c r="B16" s="8">
        <f t="shared" ref="B16:AG16" si="52">MOD(B14-B4,1)</f>
        <v>8.3333333333333356E-2</v>
      </c>
      <c r="C16" s="8">
        <f t="shared" si="52"/>
        <v>8.3333333333333329E-2</v>
      </c>
      <c r="D16" s="8">
        <f t="shared" si="52"/>
        <v>8.3333333333333315E-2</v>
      </c>
      <c r="E16" s="8">
        <f t="shared" si="52"/>
        <v>8.3333333333333315E-2</v>
      </c>
      <c r="F16" s="8">
        <f t="shared" si="52"/>
        <v>8.3333333333333315E-2</v>
      </c>
      <c r="G16" s="8">
        <f t="shared" si="52"/>
        <v>9.722222222222221E-2</v>
      </c>
      <c r="H16" s="8">
        <f t="shared" si="52"/>
        <v>9.7222222222222182E-2</v>
      </c>
      <c r="I16" s="8">
        <f t="shared" si="52"/>
        <v>9.722222222222221E-2</v>
      </c>
      <c r="J16" s="8">
        <f t="shared" si="52"/>
        <v>9.7222222222222182E-2</v>
      </c>
      <c r="K16" s="8">
        <f t="shared" si="52"/>
        <v>9.7222222222222182E-2</v>
      </c>
      <c r="L16" s="8">
        <f t="shared" si="52"/>
        <v>9.7222222222222154E-2</v>
      </c>
      <c r="M16" s="8">
        <f t="shared" si="52"/>
        <v>9.7222222222222154E-2</v>
      </c>
      <c r="N16" s="8">
        <f t="shared" si="52"/>
        <v>9.7222222222222154E-2</v>
      </c>
      <c r="O16" s="8">
        <f t="shared" si="52"/>
        <v>9.7222222222222154E-2</v>
      </c>
      <c r="P16" s="8">
        <f t="shared" si="52"/>
        <v>9.7222222222222154E-2</v>
      </c>
      <c r="Q16" s="8">
        <f t="shared" si="52"/>
        <v>9.7222222222222154E-2</v>
      </c>
      <c r="R16" s="8">
        <f t="shared" si="52"/>
        <v>9.7222222222222154E-2</v>
      </c>
      <c r="S16" s="8">
        <f t="shared" si="52"/>
        <v>9.7222222222222154E-2</v>
      </c>
      <c r="T16" s="8">
        <f t="shared" si="52"/>
        <v>9.7222222222222154E-2</v>
      </c>
      <c r="U16" s="8">
        <f t="shared" si="52"/>
        <v>9.7222222222222154E-2</v>
      </c>
      <c r="V16" s="8">
        <f t="shared" si="52"/>
        <v>9.7222222222222154E-2</v>
      </c>
      <c r="W16" s="8">
        <f t="shared" si="52"/>
        <v>9.7222222222222154E-2</v>
      </c>
      <c r="X16" s="8">
        <f t="shared" si="52"/>
        <v>9.7222222222222154E-2</v>
      </c>
      <c r="Y16" s="8">
        <f t="shared" si="52"/>
        <v>9.7222222222222154E-2</v>
      </c>
      <c r="Z16" s="8">
        <f t="shared" si="52"/>
        <v>9.7222222222222154E-2</v>
      </c>
      <c r="AA16" s="8">
        <f t="shared" si="52"/>
        <v>9.722222222222221E-2</v>
      </c>
      <c r="AB16" s="8">
        <f t="shared" si="52"/>
        <v>9.7222222222222154E-2</v>
      </c>
      <c r="AC16" s="8">
        <f t="shared" si="52"/>
        <v>9.7222222222222154E-2</v>
      </c>
      <c r="AD16" s="8">
        <f t="shared" si="52"/>
        <v>9.722222222222221E-2</v>
      </c>
      <c r="AE16" s="8">
        <f t="shared" si="52"/>
        <v>9.7222222222222154E-2</v>
      </c>
      <c r="AF16" s="8">
        <f t="shared" si="52"/>
        <v>9.7222222222222154E-2</v>
      </c>
      <c r="AG16" s="8">
        <f t="shared" si="52"/>
        <v>9.722222222222221E-2</v>
      </c>
      <c r="AH16" s="8">
        <f t="shared" ref="AH16:BN16" si="53">MOD(AH14-AH4,1)</f>
        <v>9.7222222222222154E-2</v>
      </c>
      <c r="AI16" s="8">
        <f t="shared" si="53"/>
        <v>9.7222222222222265E-2</v>
      </c>
      <c r="AJ16" s="8">
        <f t="shared" si="53"/>
        <v>9.722222222222221E-2</v>
      </c>
      <c r="AK16" s="103">
        <f t="shared" si="53"/>
        <v>9.722222222222221E-2</v>
      </c>
      <c r="AL16" s="103">
        <f t="shared" si="53"/>
        <v>9.722222222222221E-2</v>
      </c>
      <c r="AM16" s="103">
        <f t="shared" si="53"/>
        <v>9.722222222222221E-2</v>
      </c>
      <c r="AN16" s="103">
        <f t="shared" si="53"/>
        <v>9.722222222222221E-2</v>
      </c>
      <c r="AO16" s="103">
        <f t="shared" si="53"/>
        <v>9.722222222222221E-2</v>
      </c>
      <c r="AP16" s="103">
        <f t="shared" si="53"/>
        <v>9.722222222222221E-2</v>
      </c>
      <c r="AQ16" s="103">
        <f t="shared" si="53"/>
        <v>9.722222222222221E-2</v>
      </c>
      <c r="AR16" s="103">
        <f t="shared" si="53"/>
        <v>9.722222222222221E-2</v>
      </c>
      <c r="AS16" s="103">
        <f t="shared" si="53"/>
        <v>9.722222222222221E-2</v>
      </c>
      <c r="AT16" s="103">
        <f t="shared" si="53"/>
        <v>9.722222222222221E-2</v>
      </c>
      <c r="AU16" s="103">
        <f t="shared" si="53"/>
        <v>9.722222222222221E-2</v>
      </c>
      <c r="AV16" s="103">
        <f t="shared" si="53"/>
        <v>9.722222222222221E-2</v>
      </c>
      <c r="AW16" s="103">
        <f t="shared" si="53"/>
        <v>9.722222222222221E-2</v>
      </c>
      <c r="AX16" s="103">
        <f t="shared" si="53"/>
        <v>9.722222222222221E-2</v>
      </c>
      <c r="AY16" s="103">
        <f t="shared" si="53"/>
        <v>9.722222222222221E-2</v>
      </c>
      <c r="AZ16" s="103">
        <f t="shared" si="53"/>
        <v>9.722222222222221E-2</v>
      </c>
      <c r="BA16" s="103">
        <f t="shared" si="53"/>
        <v>9.722222222222221E-2</v>
      </c>
      <c r="BB16" s="8">
        <f t="shared" si="53"/>
        <v>9.722222222222221E-2</v>
      </c>
      <c r="BC16" s="8">
        <f t="shared" si="53"/>
        <v>9.722222222222221E-2</v>
      </c>
      <c r="BD16" s="8">
        <f t="shared" si="53"/>
        <v>9.722222222222221E-2</v>
      </c>
      <c r="BE16" s="8">
        <f t="shared" si="53"/>
        <v>9.722222222222221E-2</v>
      </c>
      <c r="BF16" s="8">
        <f t="shared" si="53"/>
        <v>9.722222222222221E-2</v>
      </c>
      <c r="BG16" s="8">
        <f t="shared" si="53"/>
        <v>9.722222222222221E-2</v>
      </c>
      <c r="BH16" s="8">
        <f t="shared" si="53"/>
        <v>9.722222222222221E-2</v>
      </c>
      <c r="BI16" s="8">
        <f t="shared" si="53"/>
        <v>9.722222222222221E-2</v>
      </c>
      <c r="BJ16" s="8">
        <f t="shared" si="53"/>
        <v>9.722222222222221E-2</v>
      </c>
      <c r="BK16" s="8">
        <f t="shared" si="53"/>
        <v>9.722222222222221E-2</v>
      </c>
      <c r="BL16" s="8">
        <f t="shared" si="53"/>
        <v>9.722222222222221E-2</v>
      </c>
      <c r="BM16" s="8">
        <f t="shared" si="53"/>
        <v>9.722222222222221E-2</v>
      </c>
      <c r="BN16" s="8">
        <f t="shared" si="53"/>
        <v>9.722222222222221E-2</v>
      </c>
      <c r="BO16" s="103">
        <f t="shared" ref="BO16:BY16" si="54">MOD(BO14-BO4,1)</f>
        <v>8.3333333333333259E-2</v>
      </c>
      <c r="BP16" s="103">
        <f t="shared" si="54"/>
        <v>8.3333333333333259E-2</v>
      </c>
      <c r="BQ16" s="103">
        <f t="shared" si="54"/>
        <v>8.3333333333333259E-2</v>
      </c>
      <c r="BR16" s="103">
        <f t="shared" si="54"/>
        <v>8.3333333333333259E-2</v>
      </c>
      <c r="BS16" s="103">
        <f t="shared" si="54"/>
        <v>8.3333333333333259E-2</v>
      </c>
      <c r="BT16" s="103">
        <f t="shared" si="54"/>
        <v>8.3333333333333259E-2</v>
      </c>
      <c r="BU16" s="103">
        <f t="shared" si="54"/>
        <v>8.3333333333333259E-2</v>
      </c>
      <c r="BV16" s="103">
        <f t="shared" si="54"/>
        <v>8.3333333333333148E-2</v>
      </c>
      <c r="BW16" s="103">
        <f t="shared" si="54"/>
        <v>8.3333333333333148E-2</v>
      </c>
      <c r="BX16" s="103">
        <f t="shared" si="54"/>
        <v>8.3333333333333592E-2</v>
      </c>
      <c r="BY16" s="103">
        <f t="shared" si="54"/>
        <v>8.3333333333333343E-2</v>
      </c>
      <c r="BZ16" s="103"/>
      <c r="CA16" s="8"/>
      <c r="CB16" s="8"/>
      <c r="CC16" s="8"/>
      <c r="CD16" s="8"/>
    </row>
    <row r="17" spans="1:82" ht="15" customHeight="1" x14ac:dyDescent="0.25">
      <c r="A17" s="3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D17" s="8"/>
      <c r="BE17" s="8"/>
      <c r="BF17" s="8"/>
      <c r="BG17" s="8"/>
      <c r="BH17" s="3"/>
      <c r="BI17" s="3"/>
      <c r="BJ17" s="3"/>
      <c r="BK17" s="3"/>
      <c r="BL17" s="3"/>
      <c r="BM17" s="3"/>
      <c r="BN17" s="3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3"/>
      <c r="CB17" s="3"/>
      <c r="CC17" s="3"/>
      <c r="CD17" s="3"/>
    </row>
    <row r="18" spans="1:82" ht="13.8" x14ac:dyDescent="0.25">
      <c r="A18" s="5" t="s">
        <v>41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40" t="s">
        <v>141</v>
      </c>
      <c r="CA18" s="40"/>
    </row>
    <row r="19" spans="1:82" s="13" customFormat="1" ht="15" customHeight="1" x14ac:dyDescent="0.25">
      <c r="A19" s="16" t="s">
        <v>51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17"/>
      <c r="CB19" s="8"/>
      <c r="CC19" s="8"/>
      <c r="CD19" s="8"/>
    </row>
    <row r="20" spans="1:82" ht="15" customHeight="1" x14ac:dyDescent="0.25">
      <c r="A20" s="29" t="s">
        <v>4</v>
      </c>
      <c r="B20" s="18">
        <v>1.0208333333333333</v>
      </c>
      <c r="C20" s="50">
        <v>4.1666666666666664E-2</v>
      </c>
      <c r="D20" s="50">
        <v>8.3333333333333329E-2</v>
      </c>
      <c r="E20" s="50">
        <v>0.125</v>
      </c>
      <c r="F20" s="50">
        <v>0.16666666666666699</v>
      </c>
      <c r="G20" s="38">
        <v>0.187500000000001</v>
      </c>
      <c r="H20" s="18">
        <v>0.20833333333333501</v>
      </c>
      <c r="I20" s="18">
        <v>0.21875</v>
      </c>
      <c r="J20" s="18">
        <v>0.22916666666666499</v>
      </c>
      <c r="K20" s="18">
        <v>0.23958333333333001</v>
      </c>
      <c r="L20" s="18">
        <v>0.249999999999995</v>
      </c>
      <c r="M20" s="18">
        <v>0.26041666666666002</v>
      </c>
      <c r="N20" s="18">
        <v>0.27083333333332499</v>
      </c>
      <c r="O20" s="18">
        <v>0.28124999999999001</v>
      </c>
      <c r="P20" s="18">
        <v>0.29166666666665497</v>
      </c>
      <c r="Q20" s="18">
        <v>0.30208333333331999</v>
      </c>
      <c r="R20" s="18">
        <v>0.31249999999998501</v>
      </c>
      <c r="S20" s="18">
        <v>0.32291666666664998</v>
      </c>
      <c r="T20" s="18">
        <v>0.333333333333315</v>
      </c>
      <c r="U20" s="18">
        <v>0.34375</v>
      </c>
      <c r="V20" s="18">
        <v>0.35416666666666669</v>
      </c>
      <c r="W20" s="18">
        <v>0.36458333333333331</v>
      </c>
      <c r="X20" s="18">
        <v>0.375</v>
      </c>
      <c r="Y20" s="18">
        <v>0.38541666666666669</v>
      </c>
      <c r="Z20" s="18">
        <v>0.39583333333333331</v>
      </c>
      <c r="AA20" s="18">
        <v>0.40625</v>
      </c>
      <c r="AB20" s="18">
        <v>0.41666666666686297</v>
      </c>
      <c r="AC20" s="18">
        <v>0.42708333333333331</v>
      </c>
      <c r="AD20" s="18">
        <v>0.4375</v>
      </c>
      <c r="AE20" s="18">
        <v>0.44791666666666669</v>
      </c>
      <c r="AF20" s="18">
        <v>0.45833333333363502</v>
      </c>
      <c r="AG20" s="18">
        <v>0.46875</v>
      </c>
      <c r="AH20" s="18">
        <v>0.47916666666666669</v>
      </c>
      <c r="AI20" s="18">
        <v>0.48958333333333331</v>
      </c>
      <c r="AJ20" s="18">
        <v>0.5</v>
      </c>
      <c r="AK20" s="52">
        <v>0.51041666666666663</v>
      </c>
      <c r="AL20" s="52">
        <v>0.52083333333333337</v>
      </c>
      <c r="AM20" s="52">
        <v>0.53125</v>
      </c>
      <c r="AN20" s="52">
        <v>0.53472222222222221</v>
      </c>
      <c r="AO20" s="52">
        <v>0.541666666667178</v>
      </c>
      <c r="AP20" s="52">
        <v>0.55208333333333337</v>
      </c>
      <c r="AQ20" s="52">
        <v>0.5625</v>
      </c>
      <c r="AR20" s="52">
        <v>0.57291666666666663</v>
      </c>
      <c r="AS20" s="52">
        <v>0.57638888888888895</v>
      </c>
      <c r="AT20" s="52">
        <v>0.58333333333333337</v>
      </c>
      <c r="AU20" s="52">
        <v>0.59375</v>
      </c>
      <c r="AV20" s="52">
        <v>0.60416666666666663</v>
      </c>
      <c r="AW20" s="52">
        <v>0.61458333333333337</v>
      </c>
      <c r="AX20" s="52">
        <v>0.625</v>
      </c>
      <c r="AY20" s="52">
        <v>0.63541666666666663</v>
      </c>
      <c r="AZ20" s="52">
        <v>0.64583333333333337</v>
      </c>
      <c r="BA20" s="52">
        <v>0.65625</v>
      </c>
      <c r="BB20" s="18">
        <v>0.66666666666666663</v>
      </c>
      <c r="BC20" s="18">
        <v>0.67708333333333337</v>
      </c>
      <c r="BD20" s="18">
        <v>0.6875</v>
      </c>
      <c r="BE20" s="18">
        <v>0.69791666666666663</v>
      </c>
      <c r="BF20" s="18">
        <v>0.70833333333333337</v>
      </c>
      <c r="BG20" s="18">
        <v>0.71875</v>
      </c>
      <c r="BH20" s="18">
        <v>0.72916666666666663</v>
      </c>
      <c r="BI20" s="18">
        <v>0.73958333333333337</v>
      </c>
      <c r="BJ20" s="18">
        <v>0.75</v>
      </c>
      <c r="BK20" s="18">
        <v>0.76041666666666663</v>
      </c>
      <c r="BL20" s="18">
        <v>0.77083333333333337</v>
      </c>
      <c r="BM20" s="18">
        <v>0.79166666666666663</v>
      </c>
      <c r="BN20" s="18">
        <v>0.8125</v>
      </c>
      <c r="BO20" s="52">
        <v>0.83333333333333337</v>
      </c>
      <c r="BP20" s="52">
        <v>0.85416666666666663</v>
      </c>
      <c r="BQ20" s="52">
        <v>0.86458333333333337</v>
      </c>
      <c r="BR20" s="52">
        <v>0.875</v>
      </c>
      <c r="BS20" s="52">
        <v>0.88541666666666663</v>
      </c>
      <c r="BT20" s="52">
        <v>0.89583333333333337</v>
      </c>
      <c r="BU20" s="52">
        <v>0.91666666666666663</v>
      </c>
      <c r="BV20" s="52">
        <v>0.9375</v>
      </c>
      <c r="BW20" s="52">
        <v>0.95833333333333337</v>
      </c>
      <c r="BX20" s="52">
        <v>0.97916666666666663</v>
      </c>
      <c r="BY20" s="52">
        <v>1</v>
      </c>
      <c r="BZ20" s="52">
        <v>1.0416666666666667</v>
      </c>
      <c r="CA20" s="18"/>
      <c r="CB20" s="25"/>
      <c r="CC20" s="25"/>
      <c r="CD20" s="25"/>
    </row>
    <row r="21" spans="1:82" ht="15" customHeight="1" x14ac:dyDescent="0.25">
      <c r="A21" s="30" t="s">
        <v>58</v>
      </c>
      <c r="B21" s="39">
        <f t="shared" ref="B21:I21" si="55">B20+TIME(0,20,0)</f>
        <v>1.0347222222222221</v>
      </c>
      <c r="C21" s="39">
        <f t="shared" si="55"/>
        <v>5.5555555555555552E-2</v>
      </c>
      <c r="D21" s="39">
        <f t="shared" si="55"/>
        <v>9.722222222222221E-2</v>
      </c>
      <c r="E21" s="39">
        <f t="shared" si="55"/>
        <v>0.1388888888888889</v>
      </c>
      <c r="F21" s="39">
        <f t="shared" si="55"/>
        <v>0.18055555555555589</v>
      </c>
      <c r="G21" s="39">
        <f t="shared" si="55"/>
        <v>0.20138888888888989</v>
      </c>
      <c r="H21" s="39">
        <f t="shared" si="55"/>
        <v>0.2222222222222239</v>
      </c>
      <c r="I21" s="39">
        <f t="shared" si="55"/>
        <v>0.2326388888888889</v>
      </c>
      <c r="J21" s="39">
        <f t="shared" ref="J21:R21" si="56">J20+TIME(0,25,0)</f>
        <v>0.2465277777777761</v>
      </c>
      <c r="K21" s="39">
        <f t="shared" si="56"/>
        <v>0.25694444444444114</v>
      </c>
      <c r="L21" s="39">
        <f t="shared" si="56"/>
        <v>0.26736111111110611</v>
      </c>
      <c r="M21" s="39">
        <f t="shared" si="56"/>
        <v>0.27777777777777113</v>
      </c>
      <c r="N21" s="39">
        <f t="shared" si="56"/>
        <v>0.28819444444443609</v>
      </c>
      <c r="O21" s="39">
        <f t="shared" si="56"/>
        <v>0.29861111111110111</v>
      </c>
      <c r="P21" s="39">
        <f t="shared" si="56"/>
        <v>0.30902777777776608</v>
      </c>
      <c r="Q21" s="39">
        <f t="shared" si="56"/>
        <v>0.3194444444444311</v>
      </c>
      <c r="R21" s="39">
        <f t="shared" si="56"/>
        <v>0.32986111111109612</v>
      </c>
      <c r="S21" s="39">
        <f t="shared" ref="S21:AJ21" si="57">S20+TIME(0,25,0)</f>
        <v>0.34027777777776108</v>
      </c>
      <c r="T21" s="39">
        <f t="shared" si="57"/>
        <v>0.3506944444444261</v>
      </c>
      <c r="U21" s="39">
        <f t="shared" si="57"/>
        <v>0.3611111111111111</v>
      </c>
      <c r="V21" s="39">
        <f t="shared" si="57"/>
        <v>0.37152777777777779</v>
      </c>
      <c r="W21" s="39">
        <f t="shared" si="57"/>
        <v>0.38194444444444442</v>
      </c>
      <c r="X21" s="39">
        <f t="shared" si="57"/>
        <v>0.3923611111111111</v>
      </c>
      <c r="Y21" s="39">
        <f t="shared" si="57"/>
        <v>0.40277777777777779</v>
      </c>
      <c r="Z21" s="39">
        <f t="shared" si="57"/>
        <v>0.41319444444444442</v>
      </c>
      <c r="AA21" s="39">
        <f t="shared" si="57"/>
        <v>0.4236111111111111</v>
      </c>
      <c r="AB21" s="39">
        <f t="shared" si="57"/>
        <v>0.43402777777797408</v>
      </c>
      <c r="AC21" s="39">
        <f t="shared" si="57"/>
        <v>0.44444444444444442</v>
      </c>
      <c r="AD21" s="39">
        <f t="shared" si="57"/>
        <v>0.4548611111111111</v>
      </c>
      <c r="AE21" s="39">
        <f t="shared" si="57"/>
        <v>0.46527777777777779</v>
      </c>
      <c r="AF21" s="39">
        <f t="shared" si="57"/>
        <v>0.47569444444474612</v>
      </c>
      <c r="AG21" s="39">
        <f t="shared" si="57"/>
        <v>0.4861111111111111</v>
      </c>
      <c r="AH21" s="39">
        <f t="shared" si="57"/>
        <v>0.49652777777777779</v>
      </c>
      <c r="AI21" s="39">
        <f t="shared" si="57"/>
        <v>0.50694444444444442</v>
      </c>
      <c r="AJ21" s="39">
        <f t="shared" si="57"/>
        <v>0.51736111111111116</v>
      </c>
      <c r="AK21" s="105">
        <f t="shared" ref="AK21:BB21" si="58">AK20+TIME(0,25,0)</f>
        <v>0.52777777777777779</v>
      </c>
      <c r="AL21" s="105">
        <f t="shared" si="58"/>
        <v>0.53819444444444453</v>
      </c>
      <c r="AM21" s="105">
        <f t="shared" si="58"/>
        <v>0.54861111111111116</v>
      </c>
      <c r="AN21" s="105">
        <f t="shared" si="58"/>
        <v>0.55208333333333337</v>
      </c>
      <c r="AO21" s="105">
        <f t="shared" si="58"/>
        <v>0.55902777777828916</v>
      </c>
      <c r="AP21" s="105">
        <f t="shared" si="58"/>
        <v>0.56944444444444453</v>
      </c>
      <c r="AQ21" s="105">
        <f t="shared" si="58"/>
        <v>0.57986111111111116</v>
      </c>
      <c r="AR21" s="105">
        <f t="shared" si="58"/>
        <v>0.59027777777777779</v>
      </c>
      <c r="AS21" s="105">
        <f t="shared" si="58"/>
        <v>0.59375000000000011</v>
      </c>
      <c r="AT21" s="105">
        <f t="shared" si="58"/>
        <v>0.60069444444444453</v>
      </c>
      <c r="AU21" s="105">
        <f t="shared" si="58"/>
        <v>0.61111111111111116</v>
      </c>
      <c r="AV21" s="105">
        <f t="shared" si="58"/>
        <v>0.62152777777777779</v>
      </c>
      <c r="AW21" s="105">
        <f t="shared" si="58"/>
        <v>0.63194444444444453</v>
      </c>
      <c r="AX21" s="105">
        <f t="shared" si="58"/>
        <v>0.64236111111111116</v>
      </c>
      <c r="AY21" s="105">
        <f t="shared" si="58"/>
        <v>0.65277777777777779</v>
      </c>
      <c r="AZ21" s="105">
        <f t="shared" si="58"/>
        <v>0.66319444444444453</v>
      </c>
      <c r="BA21" s="105">
        <f t="shared" si="58"/>
        <v>0.67361111111111116</v>
      </c>
      <c r="BB21" s="39">
        <f t="shared" si="58"/>
        <v>0.68402777777777779</v>
      </c>
      <c r="BC21" s="39">
        <f t="shared" ref="BC21:BN21" si="59">BC20+TIME(0,25,0)</f>
        <v>0.69444444444444453</v>
      </c>
      <c r="BD21" s="39">
        <f t="shared" si="59"/>
        <v>0.70486111111111116</v>
      </c>
      <c r="BE21" s="39">
        <f t="shared" si="59"/>
        <v>0.71527777777777779</v>
      </c>
      <c r="BF21" s="39">
        <f t="shared" si="59"/>
        <v>0.72569444444444453</v>
      </c>
      <c r="BG21" s="39">
        <f t="shared" si="59"/>
        <v>0.73611111111111116</v>
      </c>
      <c r="BH21" s="39">
        <f t="shared" si="59"/>
        <v>0.74652777777777779</v>
      </c>
      <c r="BI21" s="39">
        <f t="shared" si="59"/>
        <v>0.75694444444444453</v>
      </c>
      <c r="BJ21" s="39">
        <f t="shared" si="59"/>
        <v>0.76736111111111116</v>
      </c>
      <c r="BK21" s="39">
        <f t="shared" si="59"/>
        <v>0.77777777777777779</v>
      </c>
      <c r="BL21" s="39">
        <f t="shared" si="59"/>
        <v>0.78819444444444453</v>
      </c>
      <c r="BM21" s="39">
        <f t="shared" si="59"/>
        <v>0.80902777777777779</v>
      </c>
      <c r="BN21" s="39">
        <f t="shared" si="59"/>
        <v>0.82986111111111116</v>
      </c>
      <c r="BO21" s="105">
        <f t="shared" ref="BO21:BT21" si="60">BO20+TIME(0,20,0)</f>
        <v>0.84722222222222221</v>
      </c>
      <c r="BP21" s="105">
        <f t="shared" si="60"/>
        <v>0.86805555555555547</v>
      </c>
      <c r="BQ21" s="105">
        <f t="shared" si="60"/>
        <v>0.87847222222222221</v>
      </c>
      <c r="BR21" s="105">
        <f t="shared" si="60"/>
        <v>0.88888888888888884</v>
      </c>
      <c r="BS21" s="105">
        <f t="shared" si="60"/>
        <v>0.89930555555555547</v>
      </c>
      <c r="BT21" s="105">
        <f t="shared" si="60"/>
        <v>0.90972222222222221</v>
      </c>
      <c r="BU21" s="105">
        <f t="shared" ref="BU21:BV21" si="61">BU20+TIME(0,20,0)</f>
        <v>0.93055555555555547</v>
      </c>
      <c r="BV21" s="105">
        <f t="shared" si="61"/>
        <v>0.95138888888888884</v>
      </c>
      <c r="BW21" s="105">
        <f t="shared" ref="BW21:BZ21" si="62">BW20+TIME(0,20,0)</f>
        <v>0.97222222222222221</v>
      </c>
      <c r="BX21" s="105">
        <f t="shared" si="62"/>
        <v>0.99305555555555547</v>
      </c>
      <c r="BY21" s="105">
        <f t="shared" si="62"/>
        <v>1.0138888888888888</v>
      </c>
      <c r="BZ21" s="39">
        <f t="shared" si="62"/>
        <v>1.0555555555555556</v>
      </c>
      <c r="CA21" s="39"/>
      <c r="CB21" s="8"/>
      <c r="CC21" s="8"/>
      <c r="CD21" s="8"/>
    </row>
    <row r="22" spans="1:82" ht="15" customHeight="1" x14ac:dyDescent="0.25">
      <c r="A22" s="30" t="s">
        <v>62</v>
      </c>
      <c r="B22" s="39">
        <f t="shared" ref="B22:I22" si="63">B21+TIME(0,25,0)</f>
        <v>1.0520833333333333</v>
      </c>
      <c r="C22" s="39">
        <f t="shared" si="63"/>
        <v>7.2916666666666657E-2</v>
      </c>
      <c r="D22" s="39">
        <f t="shared" si="63"/>
        <v>0.11458333333333331</v>
      </c>
      <c r="E22" s="39">
        <f t="shared" si="63"/>
        <v>0.15625</v>
      </c>
      <c r="F22" s="39">
        <f t="shared" si="63"/>
        <v>0.19791666666666699</v>
      </c>
      <c r="G22" s="39">
        <f t="shared" si="63"/>
        <v>0.218750000000001</v>
      </c>
      <c r="H22" s="39">
        <f t="shared" si="63"/>
        <v>0.23958333333333501</v>
      </c>
      <c r="I22" s="39">
        <f t="shared" si="63"/>
        <v>0.25</v>
      </c>
      <c r="J22" s="39">
        <f t="shared" ref="J22:N22" si="64">J21+TIME(0,40,0)</f>
        <v>0.27430555555555386</v>
      </c>
      <c r="K22" s="39">
        <f t="shared" si="64"/>
        <v>0.28472222222221893</v>
      </c>
      <c r="L22" s="39">
        <f>L21+TIME(0,35,0)</f>
        <v>0.29166666666666169</v>
      </c>
      <c r="M22" s="39">
        <f t="shared" si="64"/>
        <v>0.30555555555554892</v>
      </c>
      <c r="N22" s="39">
        <f t="shared" si="64"/>
        <v>0.31597222222221388</v>
      </c>
      <c r="O22" s="39">
        <f t="shared" ref="O22:T22" si="65">O21+TIME(0,40,0)</f>
        <v>0.3263888888888789</v>
      </c>
      <c r="P22" s="39">
        <f t="shared" si="65"/>
        <v>0.33680555555554387</v>
      </c>
      <c r="Q22" s="39">
        <f t="shared" si="65"/>
        <v>0.34722222222220889</v>
      </c>
      <c r="R22" s="39">
        <f t="shared" si="65"/>
        <v>0.35763888888887391</v>
      </c>
      <c r="S22" s="39">
        <f t="shared" si="65"/>
        <v>0.36805555555553887</v>
      </c>
      <c r="T22" s="39">
        <f t="shared" si="65"/>
        <v>0.37847222222220389</v>
      </c>
      <c r="U22" s="39">
        <f t="shared" ref="U22:AJ22" si="66">U21+TIME(0,35,0)</f>
        <v>0.38541666666666669</v>
      </c>
      <c r="V22" s="39">
        <f t="shared" si="66"/>
        <v>0.39583333333333337</v>
      </c>
      <c r="W22" s="39">
        <f t="shared" si="66"/>
        <v>0.40625</v>
      </c>
      <c r="X22" s="39">
        <f t="shared" si="66"/>
        <v>0.41666666666666669</v>
      </c>
      <c r="Y22" s="39">
        <f t="shared" si="66"/>
        <v>0.42708333333333337</v>
      </c>
      <c r="Z22" s="39">
        <f t="shared" si="66"/>
        <v>0.4375</v>
      </c>
      <c r="AA22" s="39">
        <f t="shared" si="66"/>
        <v>0.44791666666666669</v>
      </c>
      <c r="AB22" s="39">
        <f t="shared" si="66"/>
        <v>0.45833333333352966</v>
      </c>
      <c r="AC22" s="39">
        <f t="shared" si="66"/>
        <v>0.46875</v>
      </c>
      <c r="AD22" s="39">
        <f t="shared" si="66"/>
        <v>0.47916666666666669</v>
      </c>
      <c r="AE22" s="39">
        <f t="shared" si="66"/>
        <v>0.48958333333333337</v>
      </c>
      <c r="AF22" s="39">
        <f t="shared" si="66"/>
        <v>0.50000000000030165</v>
      </c>
      <c r="AG22" s="39">
        <f t="shared" si="66"/>
        <v>0.51041666666666663</v>
      </c>
      <c r="AH22" s="39">
        <f t="shared" si="66"/>
        <v>0.52083333333333337</v>
      </c>
      <c r="AI22" s="39">
        <f t="shared" si="66"/>
        <v>0.53125</v>
      </c>
      <c r="AJ22" s="39">
        <f t="shared" si="66"/>
        <v>0.54166666666666674</v>
      </c>
      <c r="AK22" s="105">
        <f t="shared" ref="AK22:BB22" si="67">AK21+TIME(0,35,0)</f>
        <v>0.55208333333333337</v>
      </c>
      <c r="AL22" s="105">
        <f t="shared" si="67"/>
        <v>0.56250000000000011</v>
      </c>
      <c r="AM22" s="105">
        <f t="shared" si="67"/>
        <v>0.57291666666666674</v>
      </c>
      <c r="AN22" s="105">
        <f t="shared" si="67"/>
        <v>0.57638888888888895</v>
      </c>
      <c r="AO22" s="105">
        <f t="shared" si="67"/>
        <v>0.58333333333384474</v>
      </c>
      <c r="AP22" s="105">
        <f t="shared" si="67"/>
        <v>0.59375000000000011</v>
      </c>
      <c r="AQ22" s="105">
        <f t="shared" si="67"/>
        <v>0.60416666666666674</v>
      </c>
      <c r="AR22" s="105">
        <f t="shared" si="67"/>
        <v>0.61458333333333337</v>
      </c>
      <c r="AS22" s="105">
        <f t="shared" si="67"/>
        <v>0.61805555555555569</v>
      </c>
      <c r="AT22" s="105">
        <f t="shared" si="67"/>
        <v>0.62500000000000011</v>
      </c>
      <c r="AU22" s="105">
        <f t="shared" si="67"/>
        <v>0.63541666666666674</v>
      </c>
      <c r="AV22" s="105">
        <f t="shared" si="67"/>
        <v>0.64583333333333337</v>
      </c>
      <c r="AW22" s="105">
        <f t="shared" si="67"/>
        <v>0.65625000000000011</v>
      </c>
      <c r="AX22" s="105">
        <f t="shared" si="67"/>
        <v>0.66666666666666674</v>
      </c>
      <c r="AY22" s="105">
        <f t="shared" si="67"/>
        <v>0.67708333333333337</v>
      </c>
      <c r="AZ22" s="105">
        <f t="shared" si="67"/>
        <v>0.68750000000000011</v>
      </c>
      <c r="BA22" s="105">
        <f t="shared" si="67"/>
        <v>0.69791666666666674</v>
      </c>
      <c r="BB22" s="39">
        <f t="shared" si="67"/>
        <v>0.70833333333333337</v>
      </c>
      <c r="BC22" s="39">
        <f t="shared" ref="BC22:BN22" si="68">BC21+TIME(0,35,0)</f>
        <v>0.71875000000000011</v>
      </c>
      <c r="BD22" s="39">
        <f t="shared" si="68"/>
        <v>0.72916666666666674</v>
      </c>
      <c r="BE22" s="39">
        <f t="shared" si="68"/>
        <v>0.73958333333333337</v>
      </c>
      <c r="BF22" s="39">
        <f t="shared" si="68"/>
        <v>0.75000000000000011</v>
      </c>
      <c r="BG22" s="39">
        <f t="shared" si="68"/>
        <v>0.76041666666666674</v>
      </c>
      <c r="BH22" s="39">
        <f t="shared" si="68"/>
        <v>0.77083333333333337</v>
      </c>
      <c r="BI22" s="39">
        <f t="shared" si="68"/>
        <v>0.78125000000000011</v>
      </c>
      <c r="BJ22" s="39">
        <f t="shared" si="68"/>
        <v>0.79166666666666674</v>
      </c>
      <c r="BK22" s="39">
        <f t="shared" si="68"/>
        <v>0.80208333333333337</v>
      </c>
      <c r="BL22" s="39">
        <f t="shared" si="68"/>
        <v>0.81250000000000011</v>
      </c>
      <c r="BM22" s="39">
        <f t="shared" si="68"/>
        <v>0.83333333333333337</v>
      </c>
      <c r="BN22" s="39">
        <f t="shared" si="68"/>
        <v>0.85416666666666674</v>
      </c>
      <c r="BO22" s="105">
        <f t="shared" ref="BO22:BT22" si="69">BO21+TIME(0,25,0)</f>
        <v>0.86458333333333337</v>
      </c>
      <c r="BP22" s="105">
        <f t="shared" si="69"/>
        <v>0.88541666666666663</v>
      </c>
      <c r="BQ22" s="105">
        <f t="shared" si="69"/>
        <v>0.89583333333333337</v>
      </c>
      <c r="BR22" s="105">
        <f t="shared" si="69"/>
        <v>0.90625</v>
      </c>
      <c r="BS22" s="105">
        <f t="shared" si="69"/>
        <v>0.91666666666666663</v>
      </c>
      <c r="BT22" s="105">
        <f t="shared" si="69"/>
        <v>0.92708333333333337</v>
      </c>
      <c r="BU22" s="105">
        <f t="shared" ref="BU22:BV22" si="70">BU21+TIME(0,25,0)</f>
        <v>0.94791666666666663</v>
      </c>
      <c r="BV22" s="105">
        <f t="shared" si="70"/>
        <v>0.96875</v>
      </c>
      <c r="BW22" s="105">
        <f t="shared" ref="BW22:BZ22" si="71">BW21+TIME(0,25,0)</f>
        <v>0.98958333333333337</v>
      </c>
      <c r="BX22" s="105">
        <f t="shared" si="71"/>
        <v>1.0104166666666665</v>
      </c>
      <c r="BY22" s="105">
        <f t="shared" si="71"/>
        <v>1.03125</v>
      </c>
      <c r="BZ22" s="39">
        <f t="shared" si="71"/>
        <v>1.0729166666666667</v>
      </c>
      <c r="CA22" s="39"/>
      <c r="CB22" s="8"/>
      <c r="CC22" s="8"/>
      <c r="CD22" s="8"/>
    </row>
    <row r="23" spans="1:82" ht="15" customHeight="1" x14ac:dyDescent="0.25">
      <c r="A23" s="30" t="s">
        <v>1</v>
      </c>
      <c r="B23" s="39">
        <f t="shared" ref="B23:R23" si="72">B22+TIME(0,10,0)</f>
        <v>1.0590277777777777</v>
      </c>
      <c r="C23" s="39">
        <f t="shared" si="72"/>
        <v>7.9861111111111105E-2</v>
      </c>
      <c r="D23" s="39">
        <f t="shared" si="72"/>
        <v>0.12152777777777776</v>
      </c>
      <c r="E23" s="39">
        <f t="shared" si="72"/>
        <v>0.16319444444444445</v>
      </c>
      <c r="F23" s="39">
        <f t="shared" si="72"/>
        <v>0.20486111111111144</v>
      </c>
      <c r="G23" s="39">
        <f t="shared" si="72"/>
        <v>0.22569444444444545</v>
      </c>
      <c r="H23" s="39">
        <f t="shared" si="72"/>
        <v>0.24652777777777946</v>
      </c>
      <c r="I23" s="39">
        <f t="shared" si="72"/>
        <v>0.25694444444444442</v>
      </c>
      <c r="J23" s="39">
        <f t="shared" si="72"/>
        <v>0.28124999999999828</v>
      </c>
      <c r="K23" s="39">
        <f t="shared" si="72"/>
        <v>0.29166666666666335</v>
      </c>
      <c r="L23" s="39">
        <f t="shared" si="72"/>
        <v>0.29861111111110611</v>
      </c>
      <c r="M23" s="39">
        <f t="shared" si="72"/>
        <v>0.31249999999999334</v>
      </c>
      <c r="N23" s="39">
        <f t="shared" si="72"/>
        <v>0.3229166666666583</v>
      </c>
      <c r="O23" s="39">
        <f t="shared" si="72"/>
        <v>0.33333333333332332</v>
      </c>
      <c r="P23" s="39">
        <f t="shared" si="72"/>
        <v>0.34374999999998829</v>
      </c>
      <c r="Q23" s="39">
        <f t="shared" si="72"/>
        <v>0.35416666666665331</v>
      </c>
      <c r="R23" s="39">
        <f t="shared" si="72"/>
        <v>0.36458333333331833</v>
      </c>
      <c r="S23" s="39">
        <f t="shared" ref="S23:AJ23" si="73">S22+TIME(0,10,0)</f>
        <v>0.37499999999998329</v>
      </c>
      <c r="T23" s="39">
        <f t="shared" si="73"/>
        <v>0.38541666666664831</v>
      </c>
      <c r="U23" s="39">
        <f t="shared" si="73"/>
        <v>0.3923611111111111</v>
      </c>
      <c r="V23" s="39">
        <f t="shared" si="73"/>
        <v>0.40277777777777779</v>
      </c>
      <c r="W23" s="39">
        <f t="shared" si="73"/>
        <v>0.41319444444444442</v>
      </c>
      <c r="X23" s="39">
        <f t="shared" si="73"/>
        <v>0.4236111111111111</v>
      </c>
      <c r="Y23" s="39">
        <f t="shared" si="73"/>
        <v>0.43402777777777779</v>
      </c>
      <c r="Z23" s="39">
        <f t="shared" si="73"/>
        <v>0.44444444444444442</v>
      </c>
      <c r="AA23" s="39">
        <f t="shared" si="73"/>
        <v>0.4548611111111111</v>
      </c>
      <c r="AB23" s="39">
        <f t="shared" si="73"/>
        <v>0.46527777777797408</v>
      </c>
      <c r="AC23" s="39">
        <f t="shared" si="73"/>
        <v>0.47569444444444442</v>
      </c>
      <c r="AD23" s="39">
        <f t="shared" si="73"/>
        <v>0.4861111111111111</v>
      </c>
      <c r="AE23" s="39">
        <f t="shared" si="73"/>
        <v>0.49652777777777779</v>
      </c>
      <c r="AF23" s="39">
        <f t="shared" si="73"/>
        <v>0.50694444444474607</v>
      </c>
      <c r="AG23" s="39">
        <f t="shared" si="73"/>
        <v>0.51736111111111105</v>
      </c>
      <c r="AH23" s="39">
        <f t="shared" si="73"/>
        <v>0.52777777777777779</v>
      </c>
      <c r="AI23" s="39">
        <f t="shared" si="73"/>
        <v>0.53819444444444442</v>
      </c>
      <c r="AJ23" s="39">
        <f t="shared" si="73"/>
        <v>0.54861111111111116</v>
      </c>
      <c r="AK23" s="105">
        <f t="shared" ref="AK23:BB23" si="74">AK22+TIME(0,10,0)</f>
        <v>0.55902777777777779</v>
      </c>
      <c r="AL23" s="105">
        <f t="shared" si="74"/>
        <v>0.56944444444444453</v>
      </c>
      <c r="AM23" s="105">
        <f t="shared" si="74"/>
        <v>0.57986111111111116</v>
      </c>
      <c r="AN23" s="105">
        <f t="shared" si="74"/>
        <v>0.58333333333333337</v>
      </c>
      <c r="AO23" s="105">
        <f t="shared" si="74"/>
        <v>0.59027777777828916</v>
      </c>
      <c r="AP23" s="105">
        <f t="shared" si="74"/>
        <v>0.60069444444444453</v>
      </c>
      <c r="AQ23" s="105">
        <f t="shared" si="74"/>
        <v>0.61111111111111116</v>
      </c>
      <c r="AR23" s="105">
        <f t="shared" si="74"/>
        <v>0.62152777777777779</v>
      </c>
      <c r="AS23" s="105">
        <f t="shared" si="74"/>
        <v>0.62500000000000011</v>
      </c>
      <c r="AT23" s="105">
        <f t="shared" si="74"/>
        <v>0.63194444444444453</v>
      </c>
      <c r="AU23" s="105">
        <f t="shared" si="74"/>
        <v>0.64236111111111116</v>
      </c>
      <c r="AV23" s="105">
        <f t="shared" si="74"/>
        <v>0.65277777777777779</v>
      </c>
      <c r="AW23" s="105">
        <f t="shared" si="74"/>
        <v>0.66319444444444453</v>
      </c>
      <c r="AX23" s="105">
        <f t="shared" si="74"/>
        <v>0.67361111111111116</v>
      </c>
      <c r="AY23" s="105">
        <f t="shared" si="74"/>
        <v>0.68402777777777779</v>
      </c>
      <c r="AZ23" s="105">
        <f t="shared" si="74"/>
        <v>0.69444444444444453</v>
      </c>
      <c r="BA23" s="105">
        <f t="shared" si="74"/>
        <v>0.70486111111111116</v>
      </c>
      <c r="BB23" s="39">
        <f t="shared" si="74"/>
        <v>0.71527777777777779</v>
      </c>
      <c r="BC23" s="39">
        <f t="shared" ref="BC23:BT23" si="75">BC22+TIME(0,10,0)</f>
        <v>0.72569444444444453</v>
      </c>
      <c r="BD23" s="39">
        <f t="shared" si="75"/>
        <v>0.73611111111111116</v>
      </c>
      <c r="BE23" s="39">
        <f t="shared" si="75"/>
        <v>0.74652777777777779</v>
      </c>
      <c r="BF23" s="39">
        <f t="shared" si="75"/>
        <v>0.75694444444444453</v>
      </c>
      <c r="BG23" s="39">
        <f t="shared" si="75"/>
        <v>0.76736111111111116</v>
      </c>
      <c r="BH23" s="39">
        <f t="shared" si="75"/>
        <v>0.77777777777777779</v>
      </c>
      <c r="BI23" s="39">
        <f t="shared" si="75"/>
        <v>0.78819444444444453</v>
      </c>
      <c r="BJ23" s="39">
        <f t="shared" si="75"/>
        <v>0.79861111111111116</v>
      </c>
      <c r="BK23" s="39">
        <f t="shared" si="75"/>
        <v>0.80902777777777779</v>
      </c>
      <c r="BL23" s="39">
        <f t="shared" si="75"/>
        <v>0.81944444444444453</v>
      </c>
      <c r="BM23" s="39">
        <f t="shared" si="75"/>
        <v>0.84027777777777779</v>
      </c>
      <c r="BN23" s="39">
        <f t="shared" si="75"/>
        <v>0.86111111111111116</v>
      </c>
      <c r="BO23" s="105">
        <f t="shared" si="75"/>
        <v>0.87152777777777779</v>
      </c>
      <c r="BP23" s="105">
        <f t="shared" si="75"/>
        <v>0.89236111111111105</v>
      </c>
      <c r="BQ23" s="105">
        <f t="shared" si="75"/>
        <v>0.90277777777777779</v>
      </c>
      <c r="BR23" s="105">
        <f t="shared" si="75"/>
        <v>0.91319444444444442</v>
      </c>
      <c r="BS23" s="105">
        <f t="shared" si="75"/>
        <v>0.92361111111111105</v>
      </c>
      <c r="BT23" s="105">
        <f t="shared" si="75"/>
        <v>0.93402777777777779</v>
      </c>
      <c r="BU23" s="105">
        <f>BU22+TIME(0,10,0)</f>
        <v>0.95486111111111105</v>
      </c>
      <c r="BV23" s="105">
        <f>BV22+TIME(0,10,0)</f>
        <v>0.97569444444444442</v>
      </c>
      <c r="BW23" s="105">
        <f>BW22+TIME(0,10,0)</f>
        <v>0.99652777777777779</v>
      </c>
      <c r="BX23" s="105">
        <f t="shared" ref="BX23:BY23" si="76">BX22+TIME(0,10,0)</f>
        <v>1.0173611111111109</v>
      </c>
      <c r="BY23" s="105">
        <f t="shared" si="76"/>
        <v>1.0381944444444444</v>
      </c>
      <c r="BZ23" s="39">
        <f>BZ22+TIME(0,10,0)</f>
        <v>1.0798611111111112</v>
      </c>
      <c r="CA23" s="39"/>
      <c r="CB23" s="3"/>
      <c r="CC23" s="8"/>
      <c r="CD23" s="8"/>
    </row>
    <row r="24" spans="1:82" ht="15" customHeight="1" x14ac:dyDescent="0.25">
      <c r="A24" s="30" t="s">
        <v>18</v>
      </c>
      <c r="B24" s="39">
        <f t="shared" ref="B24:R24" si="77">B23+TIME(0,35,0)</f>
        <v>1.0833333333333333</v>
      </c>
      <c r="C24" s="39">
        <f t="shared" si="77"/>
        <v>0.10416666666666666</v>
      </c>
      <c r="D24" s="39">
        <f t="shared" si="77"/>
        <v>0.14583333333333331</v>
      </c>
      <c r="E24" s="39">
        <f t="shared" si="77"/>
        <v>0.1875</v>
      </c>
      <c r="F24" s="39">
        <f t="shared" si="77"/>
        <v>0.22916666666666699</v>
      </c>
      <c r="G24" s="39">
        <f t="shared" si="77"/>
        <v>0.250000000000001</v>
      </c>
      <c r="H24" s="39">
        <f t="shared" si="77"/>
        <v>0.27083333333333504</v>
      </c>
      <c r="I24" s="39">
        <f t="shared" si="77"/>
        <v>0.28125</v>
      </c>
      <c r="J24" s="39">
        <f t="shared" si="77"/>
        <v>0.30555555555555386</v>
      </c>
      <c r="K24" s="39">
        <f t="shared" si="77"/>
        <v>0.31597222222221893</v>
      </c>
      <c r="L24" s="39">
        <f t="shared" si="77"/>
        <v>0.32291666666666169</v>
      </c>
      <c r="M24" s="39">
        <f t="shared" si="77"/>
        <v>0.33680555555554892</v>
      </c>
      <c r="N24" s="39">
        <f t="shared" si="77"/>
        <v>0.34722222222221388</v>
      </c>
      <c r="O24" s="39">
        <f t="shared" si="77"/>
        <v>0.3576388888888789</v>
      </c>
      <c r="P24" s="39">
        <f t="shared" si="77"/>
        <v>0.36805555555554387</v>
      </c>
      <c r="Q24" s="39">
        <f t="shared" si="77"/>
        <v>0.37847222222220889</v>
      </c>
      <c r="R24" s="39">
        <f t="shared" si="77"/>
        <v>0.38888888888887391</v>
      </c>
      <c r="S24" s="39">
        <f t="shared" ref="S24:AJ24" si="78">S23+TIME(0,35,0)</f>
        <v>0.39930555555553887</v>
      </c>
      <c r="T24" s="39">
        <f t="shared" si="78"/>
        <v>0.40972222222220389</v>
      </c>
      <c r="U24" s="39">
        <f t="shared" si="78"/>
        <v>0.41666666666666669</v>
      </c>
      <c r="V24" s="39">
        <f t="shared" si="78"/>
        <v>0.42708333333333337</v>
      </c>
      <c r="W24" s="39">
        <f t="shared" si="78"/>
        <v>0.4375</v>
      </c>
      <c r="X24" s="39">
        <f t="shared" si="78"/>
        <v>0.44791666666666669</v>
      </c>
      <c r="Y24" s="39">
        <f t="shared" si="78"/>
        <v>0.45833333333333337</v>
      </c>
      <c r="Z24" s="39">
        <f t="shared" si="78"/>
        <v>0.46875</v>
      </c>
      <c r="AA24" s="39">
        <f t="shared" si="78"/>
        <v>0.47916666666666669</v>
      </c>
      <c r="AB24" s="39">
        <f t="shared" si="78"/>
        <v>0.48958333333352966</v>
      </c>
      <c r="AC24" s="39">
        <f t="shared" si="78"/>
        <v>0.5</v>
      </c>
      <c r="AD24" s="39">
        <f t="shared" si="78"/>
        <v>0.51041666666666663</v>
      </c>
      <c r="AE24" s="39">
        <f t="shared" si="78"/>
        <v>0.52083333333333337</v>
      </c>
      <c r="AF24" s="39">
        <f t="shared" si="78"/>
        <v>0.53125000000030165</v>
      </c>
      <c r="AG24" s="39">
        <f t="shared" si="78"/>
        <v>0.54166666666666663</v>
      </c>
      <c r="AH24" s="39">
        <f t="shared" si="78"/>
        <v>0.55208333333333337</v>
      </c>
      <c r="AI24" s="39">
        <f t="shared" si="78"/>
        <v>0.5625</v>
      </c>
      <c r="AJ24" s="39">
        <f t="shared" si="78"/>
        <v>0.57291666666666674</v>
      </c>
      <c r="AK24" s="105">
        <f t="shared" ref="AK24:BB24" si="79">AK23+TIME(0,35,0)</f>
        <v>0.58333333333333337</v>
      </c>
      <c r="AL24" s="105">
        <f t="shared" si="79"/>
        <v>0.59375000000000011</v>
      </c>
      <c r="AM24" s="105">
        <f t="shared" si="79"/>
        <v>0.60416666666666674</v>
      </c>
      <c r="AN24" s="105">
        <f t="shared" si="79"/>
        <v>0.60763888888888895</v>
      </c>
      <c r="AO24" s="105">
        <f t="shared" si="79"/>
        <v>0.61458333333384474</v>
      </c>
      <c r="AP24" s="105">
        <f t="shared" si="79"/>
        <v>0.62500000000000011</v>
      </c>
      <c r="AQ24" s="105">
        <f t="shared" si="79"/>
        <v>0.63541666666666674</v>
      </c>
      <c r="AR24" s="105">
        <f t="shared" si="79"/>
        <v>0.64583333333333337</v>
      </c>
      <c r="AS24" s="105">
        <f t="shared" si="79"/>
        <v>0.64930555555555569</v>
      </c>
      <c r="AT24" s="105">
        <f t="shared" si="79"/>
        <v>0.65625000000000011</v>
      </c>
      <c r="AU24" s="105">
        <f t="shared" si="79"/>
        <v>0.66666666666666674</v>
      </c>
      <c r="AV24" s="105">
        <f t="shared" si="79"/>
        <v>0.67708333333333337</v>
      </c>
      <c r="AW24" s="105">
        <f t="shared" si="79"/>
        <v>0.68750000000000011</v>
      </c>
      <c r="AX24" s="105">
        <f t="shared" si="79"/>
        <v>0.69791666666666674</v>
      </c>
      <c r="AY24" s="105">
        <f t="shared" si="79"/>
        <v>0.70833333333333337</v>
      </c>
      <c r="AZ24" s="105">
        <f t="shared" si="79"/>
        <v>0.71875000000000011</v>
      </c>
      <c r="BA24" s="105">
        <f t="shared" si="79"/>
        <v>0.72916666666666674</v>
      </c>
      <c r="BB24" s="39">
        <f t="shared" si="79"/>
        <v>0.73958333333333337</v>
      </c>
      <c r="BC24" s="39">
        <f t="shared" ref="BC24:BT24" si="80">BC23+TIME(0,35,0)</f>
        <v>0.75000000000000011</v>
      </c>
      <c r="BD24" s="39">
        <f t="shared" si="80"/>
        <v>0.76041666666666674</v>
      </c>
      <c r="BE24" s="39">
        <f t="shared" si="80"/>
        <v>0.77083333333333337</v>
      </c>
      <c r="BF24" s="39">
        <f t="shared" si="80"/>
        <v>0.78125000000000011</v>
      </c>
      <c r="BG24" s="39">
        <f t="shared" si="80"/>
        <v>0.79166666666666674</v>
      </c>
      <c r="BH24" s="39">
        <f t="shared" si="80"/>
        <v>0.80208333333333337</v>
      </c>
      <c r="BI24" s="39">
        <f t="shared" si="80"/>
        <v>0.81250000000000011</v>
      </c>
      <c r="BJ24" s="39">
        <f t="shared" si="80"/>
        <v>0.82291666666666674</v>
      </c>
      <c r="BK24" s="39">
        <f t="shared" si="80"/>
        <v>0.83333333333333337</v>
      </c>
      <c r="BL24" s="39">
        <f t="shared" si="80"/>
        <v>0.84375000000000011</v>
      </c>
      <c r="BM24" s="39">
        <f t="shared" si="80"/>
        <v>0.86458333333333337</v>
      </c>
      <c r="BN24" s="39">
        <f t="shared" si="80"/>
        <v>0.88541666666666674</v>
      </c>
      <c r="BO24" s="105">
        <f t="shared" si="80"/>
        <v>0.89583333333333337</v>
      </c>
      <c r="BP24" s="105">
        <f t="shared" si="80"/>
        <v>0.91666666666666663</v>
      </c>
      <c r="BQ24" s="105">
        <f t="shared" si="80"/>
        <v>0.92708333333333337</v>
      </c>
      <c r="BR24" s="105">
        <f t="shared" si="80"/>
        <v>0.9375</v>
      </c>
      <c r="BS24" s="105">
        <f t="shared" si="80"/>
        <v>0.94791666666666663</v>
      </c>
      <c r="BT24" s="105">
        <f t="shared" si="80"/>
        <v>0.95833333333333337</v>
      </c>
      <c r="BU24" s="105">
        <f>BU23+TIME(0,35,0)</f>
        <v>0.97916666666666663</v>
      </c>
      <c r="BV24" s="105">
        <f>BV23+TIME(0,35,0)</f>
        <v>1</v>
      </c>
      <c r="BW24" s="105">
        <f>BW23+TIME(0,35,0)</f>
        <v>1.0208333333333333</v>
      </c>
      <c r="BX24" s="105">
        <f t="shared" ref="BX24:BY24" si="81">BX23+TIME(0,35,0)</f>
        <v>1.0416666666666665</v>
      </c>
      <c r="BY24" s="105">
        <f t="shared" si="81"/>
        <v>1.0625</v>
      </c>
      <c r="BZ24" s="39">
        <f>BZ23+TIME(0,35,0)</f>
        <v>1.1041666666666667</v>
      </c>
      <c r="CA24" s="39"/>
      <c r="CB24" s="3"/>
      <c r="CC24" s="8"/>
      <c r="CD24" s="8"/>
    </row>
    <row r="25" spans="1:82" ht="15" customHeight="1" x14ac:dyDescent="0.25">
      <c r="A25" s="30" t="s">
        <v>17</v>
      </c>
      <c r="B25" s="39">
        <f t="shared" ref="B25:R25" si="82">B24+TIME(0,6,0)</f>
        <v>1.0874999999999999</v>
      </c>
      <c r="C25" s="39">
        <f t="shared" si="82"/>
        <v>0.10833333333333332</v>
      </c>
      <c r="D25" s="39">
        <f t="shared" si="82"/>
        <v>0.15</v>
      </c>
      <c r="E25" s="39">
        <f t="shared" si="82"/>
        <v>0.19166666666666668</v>
      </c>
      <c r="F25" s="39">
        <f t="shared" si="82"/>
        <v>0.23333333333333367</v>
      </c>
      <c r="G25" s="39">
        <f t="shared" si="82"/>
        <v>0.25416666666666765</v>
      </c>
      <c r="H25" s="39">
        <f t="shared" si="82"/>
        <v>0.27500000000000169</v>
      </c>
      <c r="I25" s="39">
        <f t="shared" si="82"/>
        <v>0.28541666666666665</v>
      </c>
      <c r="J25" s="39">
        <f t="shared" si="82"/>
        <v>0.30972222222222051</v>
      </c>
      <c r="K25" s="39">
        <f t="shared" si="82"/>
        <v>0.32013888888888559</v>
      </c>
      <c r="L25" s="39">
        <f t="shared" si="82"/>
        <v>0.32708333333332834</v>
      </c>
      <c r="M25" s="39">
        <f t="shared" si="82"/>
        <v>0.34097222222221557</v>
      </c>
      <c r="N25" s="39">
        <f t="shared" si="82"/>
        <v>0.35138888888888054</v>
      </c>
      <c r="O25" s="39">
        <f t="shared" si="82"/>
        <v>0.36180555555554555</v>
      </c>
      <c r="P25" s="39">
        <f t="shared" si="82"/>
        <v>0.37222222222221052</v>
      </c>
      <c r="Q25" s="39">
        <f t="shared" si="82"/>
        <v>0.38263888888887554</v>
      </c>
      <c r="R25" s="39">
        <f t="shared" si="82"/>
        <v>0.39305555555554056</v>
      </c>
      <c r="S25" s="39">
        <f t="shared" ref="S25:AJ25" si="83">S24+TIME(0,6,0)</f>
        <v>0.40347222222220552</v>
      </c>
      <c r="T25" s="39">
        <f t="shared" si="83"/>
        <v>0.41388888888887054</v>
      </c>
      <c r="U25" s="39">
        <f t="shared" si="83"/>
        <v>0.42083333333333334</v>
      </c>
      <c r="V25" s="39">
        <f t="shared" si="83"/>
        <v>0.43125000000000002</v>
      </c>
      <c r="W25" s="39">
        <f t="shared" si="83"/>
        <v>0.44166666666666665</v>
      </c>
      <c r="X25" s="39">
        <f t="shared" si="83"/>
        <v>0.45208333333333334</v>
      </c>
      <c r="Y25" s="39">
        <f t="shared" si="83"/>
        <v>0.46250000000000002</v>
      </c>
      <c r="Z25" s="39">
        <f t="shared" si="83"/>
        <v>0.47291666666666665</v>
      </c>
      <c r="AA25" s="39">
        <f t="shared" si="83"/>
        <v>0.48333333333333334</v>
      </c>
      <c r="AB25" s="39">
        <f t="shared" si="83"/>
        <v>0.49375000000019631</v>
      </c>
      <c r="AC25" s="39">
        <f t="shared" si="83"/>
        <v>0.50416666666666665</v>
      </c>
      <c r="AD25" s="39">
        <f t="shared" si="83"/>
        <v>0.51458333333333328</v>
      </c>
      <c r="AE25" s="39">
        <f t="shared" si="83"/>
        <v>0.52500000000000002</v>
      </c>
      <c r="AF25" s="39">
        <f t="shared" si="83"/>
        <v>0.5354166666669683</v>
      </c>
      <c r="AG25" s="39">
        <f t="shared" si="83"/>
        <v>0.54583333333333328</v>
      </c>
      <c r="AH25" s="39">
        <f t="shared" si="83"/>
        <v>0.55625000000000002</v>
      </c>
      <c r="AI25" s="39">
        <f t="shared" si="83"/>
        <v>0.56666666666666665</v>
      </c>
      <c r="AJ25" s="39">
        <f t="shared" si="83"/>
        <v>0.57708333333333339</v>
      </c>
      <c r="AK25" s="105">
        <f t="shared" ref="AK25:BB25" si="84">AK24+TIME(0,6,0)</f>
        <v>0.58750000000000002</v>
      </c>
      <c r="AL25" s="105">
        <f t="shared" si="84"/>
        <v>0.59791666666666676</v>
      </c>
      <c r="AM25" s="105">
        <f t="shared" si="84"/>
        <v>0.60833333333333339</v>
      </c>
      <c r="AN25" s="105">
        <f t="shared" si="84"/>
        <v>0.6118055555555556</v>
      </c>
      <c r="AO25" s="105">
        <f t="shared" si="84"/>
        <v>0.61875000000051139</v>
      </c>
      <c r="AP25" s="105">
        <f t="shared" si="84"/>
        <v>0.62916666666666676</v>
      </c>
      <c r="AQ25" s="105">
        <f t="shared" si="84"/>
        <v>0.63958333333333339</v>
      </c>
      <c r="AR25" s="105">
        <f t="shared" si="84"/>
        <v>0.65</v>
      </c>
      <c r="AS25" s="105">
        <f t="shared" si="84"/>
        <v>0.65347222222222234</v>
      </c>
      <c r="AT25" s="105">
        <f t="shared" si="84"/>
        <v>0.66041666666666676</v>
      </c>
      <c r="AU25" s="105">
        <f t="shared" si="84"/>
        <v>0.67083333333333339</v>
      </c>
      <c r="AV25" s="105">
        <f t="shared" si="84"/>
        <v>0.68125000000000002</v>
      </c>
      <c r="AW25" s="105">
        <f t="shared" si="84"/>
        <v>0.69166666666666676</v>
      </c>
      <c r="AX25" s="105">
        <f t="shared" si="84"/>
        <v>0.70208333333333339</v>
      </c>
      <c r="AY25" s="105">
        <f t="shared" si="84"/>
        <v>0.71250000000000002</v>
      </c>
      <c r="AZ25" s="105">
        <f t="shared" si="84"/>
        <v>0.72291666666666676</v>
      </c>
      <c r="BA25" s="105">
        <f t="shared" si="84"/>
        <v>0.73333333333333339</v>
      </c>
      <c r="BB25" s="39">
        <f t="shared" si="84"/>
        <v>0.74375000000000002</v>
      </c>
      <c r="BC25" s="39">
        <f t="shared" ref="BC25:BT25" si="85">BC24+TIME(0,6,0)</f>
        <v>0.75416666666666676</v>
      </c>
      <c r="BD25" s="39">
        <f t="shared" si="85"/>
        <v>0.76458333333333339</v>
      </c>
      <c r="BE25" s="39">
        <f t="shared" si="85"/>
        <v>0.77500000000000002</v>
      </c>
      <c r="BF25" s="39">
        <f t="shared" si="85"/>
        <v>0.78541666666666676</v>
      </c>
      <c r="BG25" s="39">
        <f t="shared" si="85"/>
        <v>0.79583333333333339</v>
      </c>
      <c r="BH25" s="39">
        <f t="shared" si="85"/>
        <v>0.80625000000000002</v>
      </c>
      <c r="BI25" s="39">
        <f t="shared" si="85"/>
        <v>0.81666666666666676</v>
      </c>
      <c r="BJ25" s="39">
        <f t="shared" si="85"/>
        <v>0.82708333333333339</v>
      </c>
      <c r="BK25" s="39">
        <f t="shared" si="85"/>
        <v>0.83750000000000002</v>
      </c>
      <c r="BL25" s="39">
        <f t="shared" si="85"/>
        <v>0.84791666666666676</v>
      </c>
      <c r="BM25" s="39">
        <f t="shared" si="85"/>
        <v>0.86875000000000002</v>
      </c>
      <c r="BN25" s="39">
        <f t="shared" si="85"/>
        <v>0.88958333333333339</v>
      </c>
      <c r="BO25" s="105">
        <f t="shared" si="85"/>
        <v>0.9</v>
      </c>
      <c r="BP25" s="105">
        <f t="shared" si="85"/>
        <v>0.92083333333333328</v>
      </c>
      <c r="BQ25" s="105">
        <f t="shared" si="85"/>
        <v>0.93125000000000002</v>
      </c>
      <c r="BR25" s="105">
        <f t="shared" si="85"/>
        <v>0.94166666666666665</v>
      </c>
      <c r="BS25" s="105">
        <f t="shared" si="85"/>
        <v>0.95208333333333328</v>
      </c>
      <c r="BT25" s="105">
        <f t="shared" si="85"/>
        <v>0.96250000000000002</v>
      </c>
      <c r="BU25" s="105">
        <f>BU24+TIME(0,6,0)</f>
        <v>0.98333333333333328</v>
      </c>
      <c r="BV25" s="105">
        <f>BV24+TIME(0,6,0)</f>
        <v>1.0041666666666667</v>
      </c>
      <c r="BW25" s="105">
        <f>BW24+TIME(0,6,0)</f>
        <v>1.0249999999999999</v>
      </c>
      <c r="BX25" s="105">
        <f t="shared" ref="BX25:BY25" si="86">BX24+TIME(0,6,0)</f>
        <v>1.0458333333333332</v>
      </c>
      <c r="BY25" s="105">
        <f t="shared" si="86"/>
        <v>1.0666666666666667</v>
      </c>
      <c r="BZ25" s="39">
        <f>BZ24+TIME(0,6,0)</f>
        <v>1.1083333333333334</v>
      </c>
      <c r="CA25" s="39"/>
      <c r="CB25" s="3"/>
      <c r="CC25" s="3"/>
      <c r="CD25" s="3"/>
    </row>
    <row r="26" spans="1:82" ht="15" customHeight="1" x14ac:dyDescent="0.25">
      <c r="A26" s="30" t="s">
        <v>16</v>
      </c>
      <c r="B26" s="39">
        <f>B25+TIME(0,3,0)</f>
        <v>1.0895833333333333</v>
      </c>
      <c r="C26" s="39">
        <f>C25+TIME(0,3,0)</f>
        <v>0.11041666666666666</v>
      </c>
      <c r="D26" s="39">
        <f t="shared" ref="D26:R27" si="87">D25+TIME(0,3,0)</f>
        <v>0.15208333333333332</v>
      </c>
      <c r="E26" s="39">
        <f t="shared" si="87"/>
        <v>0.19375000000000001</v>
      </c>
      <c r="F26" s="39">
        <f t="shared" si="87"/>
        <v>0.235416666666667</v>
      </c>
      <c r="G26" s="39">
        <f t="shared" si="87"/>
        <v>0.25625000000000098</v>
      </c>
      <c r="H26" s="39">
        <f t="shared" si="87"/>
        <v>0.27708333333333501</v>
      </c>
      <c r="I26" s="39">
        <f t="shared" si="87"/>
        <v>0.28749999999999998</v>
      </c>
      <c r="J26" s="39">
        <f t="shared" si="87"/>
        <v>0.31180555555555384</v>
      </c>
      <c r="K26" s="39">
        <f t="shared" si="87"/>
        <v>0.32222222222221891</v>
      </c>
      <c r="L26" s="39">
        <f t="shared" si="87"/>
        <v>0.32916666666666167</v>
      </c>
      <c r="M26" s="39">
        <f t="shared" si="87"/>
        <v>0.3430555555555489</v>
      </c>
      <c r="N26" s="39">
        <f t="shared" si="87"/>
        <v>0.35347222222221386</v>
      </c>
      <c r="O26" s="39">
        <f t="shared" si="87"/>
        <v>0.36388888888887888</v>
      </c>
      <c r="P26" s="39">
        <f t="shared" si="87"/>
        <v>0.37430555555554385</v>
      </c>
      <c r="Q26" s="39">
        <f t="shared" si="87"/>
        <v>0.38472222222220887</v>
      </c>
      <c r="R26" s="39">
        <f t="shared" si="87"/>
        <v>0.39513888888887388</v>
      </c>
      <c r="S26" s="39">
        <f>S25+TIME(0,3,0)</f>
        <v>0.40555555555553885</v>
      </c>
      <c r="T26" s="39">
        <f>T25+TIME(0,3,0)</f>
        <v>0.41597222222220387</v>
      </c>
      <c r="U26" s="39">
        <f t="shared" ref="U26:AJ27" si="88">U25+TIME(0,3,0)</f>
        <v>0.42291666666666666</v>
      </c>
      <c r="V26" s="39">
        <f t="shared" si="88"/>
        <v>0.43333333333333335</v>
      </c>
      <c r="W26" s="39">
        <f t="shared" si="88"/>
        <v>0.44374999999999998</v>
      </c>
      <c r="X26" s="39">
        <f t="shared" si="88"/>
        <v>0.45416666666666666</v>
      </c>
      <c r="Y26" s="39">
        <f t="shared" si="88"/>
        <v>0.46458333333333335</v>
      </c>
      <c r="Z26" s="39">
        <f t="shared" si="88"/>
        <v>0.47499999999999998</v>
      </c>
      <c r="AA26" s="39">
        <f t="shared" si="88"/>
        <v>0.48541666666666666</v>
      </c>
      <c r="AB26" s="39">
        <f t="shared" si="88"/>
        <v>0.49583333333352964</v>
      </c>
      <c r="AC26" s="39">
        <f t="shared" si="88"/>
        <v>0.50624999999999998</v>
      </c>
      <c r="AD26" s="39">
        <f t="shared" si="88"/>
        <v>0.51666666666666661</v>
      </c>
      <c r="AE26" s="39">
        <f t="shared" si="88"/>
        <v>0.52708333333333335</v>
      </c>
      <c r="AF26" s="39">
        <f t="shared" si="88"/>
        <v>0.53750000000030163</v>
      </c>
      <c r="AG26" s="39">
        <f t="shared" si="88"/>
        <v>0.54791666666666661</v>
      </c>
      <c r="AH26" s="39">
        <f t="shared" si="88"/>
        <v>0.55833333333333335</v>
      </c>
      <c r="AI26" s="39">
        <f t="shared" si="88"/>
        <v>0.56874999999999998</v>
      </c>
      <c r="AJ26" s="39">
        <f t="shared" si="88"/>
        <v>0.57916666666666672</v>
      </c>
      <c r="AK26" s="105">
        <f>AK25+TIME(0,3,0)</f>
        <v>0.58958333333333335</v>
      </c>
      <c r="AL26" s="105">
        <f t="shared" ref="AL26:BB27" si="89">AL25+TIME(0,3,0)</f>
        <v>0.60000000000000009</v>
      </c>
      <c r="AM26" s="105">
        <f t="shared" si="89"/>
        <v>0.61041666666666672</v>
      </c>
      <c r="AN26" s="105">
        <f t="shared" si="89"/>
        <v>0.61388888888888893</v>
      </c>
      <c r="AO26" s="105">
        <f t="shared" si="89"/>
        <v>0.62083333333384472</v>
      </c>
      <c r="AP26" s="105">
        <f t="shared" si="89"/>
        <v>0.63125000000000009</v>
      </c>
      <c r="AQ26" s="105">
        <f t="shared" si="89"/>
        <v>0.64166666666666672</v>
      </c>
      <c r="AR26" s="105">
        <f t="shared" si="89"/>
        <v>0.65208333333333335</v>
      </c>
      <c r="AS26" s="105">
        <f t="shared" si="89"/>
        <v>0.65555555555555567</v>
      </c>
      <c r="AT26" s="105">
        <f t="shared" si="89"/>
        <v>0.66250000000000009</v>
      </c>
      <c r="AU26" s="105">
        <f t="shared" si="89"/>
        <v>0.67291666666666672</v>
      </c>
      <c r="AV26" s="105">
        <f t="shared" si="89"/>
        <v>0.68333333333333335</v>
      </c>
      <c r="AW26" s="105">
        <f t="shared" si="89"/>
        <v>0.69375000000000009</v>
      </c>
      <c r="AX26" s="105">
        <f t="shared" si="89"/>
        <v>0.70416666666666672</v>
      </c>
      <c r="AY26" s="105">
        <f t="shared" si="89"/>
        <v>0.71458333333333335</v>
      </c>
      <c r="AZ26" s="105">
        <f t="shared" si="89"/>
        <v>0.72500000000000009</v>
      </c>
      <c r="BA26" s="105">
        <f t="shared" si="89"/>
        <v>0.73541666666666672</v>
      </c>
      <c r="BB26" s="39">
        <f t="shared" si="89"/>
        <v>0.74583333333333335</v>
      </c>
      <c r="BC26" s="39">
        <f>BC25+TIME(0,3,0)</f>
        <v>0.75625000000000009</v>
      </c>
      <c r="BD26" s="39">
        <f>BD25+TIME(0,3,0)</f>
        <v>0.76666666666666672</v>
      </c>
      <c r="BE26" s="39">
        <f t="shared" ref="BE26:BT27" si="90">BE25+TIME(0,3,0)</f>
        <v>0.77708333333333335</v>
      </c>
      <c r="BF26" s="39">
        <f t="shared" si="90"/>
        <v>0.78750000000000009</v>
      </c>
      <c r="BG26" s="39">
        <f t="shared" si="90"/>
        <v>0.79791666666666672</v>
      </c>
      <c r="BH26" s="39">
        <f t="shared" si="90"/>
        <v>0.80833333333333335</v>
      </c>
      <c r="BI26" s="39">
        <f t="shared" si="90"/>
        <v>0.81875000000000009</v>
      </c>
      <c r="BJ26" s="39">
        <f t="shared" si="90"/>
        <v>0.82916666666666672</v>
      </c>
      <c r="BK26" s="39">
        <f t="shared" si="90"/>
        <v>0.83958333333333335</v>
      </c>
      <c r="BL26" s="39">
        <f t="shared" si="90"/>
        <v>0.85000000000000009</v>
      </c>
      <c r="BM26" s="39">
        <f t="shared" si="90"/>
        <v>0.87083333333333335</v>
      </c>
      <c r="BN26" s="39">
        <f t="shared" si="90"/>
        <v>0.89166666666666672</v>
      </c>
      <c r="BO26" s="105">
        <f t="shared" si="90"/>
        <v>0.90208333333333335</v>
      </c>
      <c r="BP26" s="105">
        <f t="shared" si="90"/>
        <v>0.92291666666666661</v>
      </c>
      <c r="BQ26" s="105">
        <f t="shared" si="90"/>
        <v>0.93333333333333335</v>
      </c>
      <c r="BR26" s="105">
        <f t="shared" si="90"/>
        <v>0.94374999999999998</v>
      </c>
      <c r="BS26" s="105">
        <f t="shared" si="90"/>
        <v>0.95416666666666661</v>
      </c>
      <c r="BT26" s="105">
        <f t="shared" si="90"/>
        <v>0.96458333333333335</v>
      </c>
      <c r="BU26" s="105">
        <f t="shared" ref="BU26:BV27" si="91">BU25+TIME(0,3,0)</f>
        <v>0.98541666666666661</v>
      </c>
      <c r="BV26" s="105">
        <f t="shared" si="91"/>
        <v>1.0062500000000001</v>
      </c>
      <c r="BW26" s="105">
        <f t="shared" ref="BW26:BY26" si="92">BW25+TIME(0,3,0)</f>
        <v>1.0270833333333333</v>
      </c>
      <c r="BX26" s="105">
        <f t="shared" si="92"/>
        <v>1.0479166666666666</v>
      </c>
      <c r="BY26" s="105">
        <f t="shared" si="92"/>
        <v>1.0687500000000001</v>
      </c>
      <c r="BZ26" s="39">
        <f>BZ25+TIME(0,3,0)</f>
        <v>1.1104166666666668</v>
      </c>
      <c r="CA26" s="39"/>
      <c r="CB26" s="3"/>
      <c r="CC26" s="3"/>
      <c r="CD26" s="3"/>
    </row>
    <row r="27" spans="1:82" ht="15" customHeight="1" x14ac:dyDescent="0.25">
      <c r="A27" s="30" t="s">
        <v>15</v>
      </c>
      <c r="B27" s="39">
        <f>B26+TIME(0,3,0)</f>
        <v>1.0916666666666668</v>
      </c>
      <c r="C27" s="39">
        <f>C26+TIME(0,3,0)</f>
        <v>0.1125</v>
      </c>
      <c r="D27" s="39">
        <f t="shared" si="87"/>
        <v>0.15416666666666665</v>
      </c>
      <c r="E27" s="39">
        <f t="shared" si="87"/>
        <v>0.19583333333333333</v>
      </c>
      <c r="F27" s="39">
        <f t="shared" si="87"/>
        <v>0.23750000000000032</v>
      </c>
      <c r="G27" s="39">
        <f t="shared" si="87"/>
        <v>0.2583333333333343</v>
      </c>
      <c r="H27" s="39">
        <f t="shared" si="87"/>
        <v>0.27916666666666834</v>
      </c>
      <c r="I27" s="39">
        <f t="shared" si="87"/>
        <v>0.2895833333333333</v>
      </c>
      <c r="J27" s="39">
        <f t="shared" si="87"/>
        <v>0.31388888888888716</v>
      </c>
      <c r="K27" s="39">
        <f t="shared" si="87"/>
        <v>0.32430555555555224</v>
      </c>
      <c r="L27" s="39">
        <f t="shared" si="87"/>
        <v>0.33124999999999499</v>
      </c>
      <c r="M27" s="39">
        <f t="shared" si="87"/>
        <v>0.34513888888888222</v>
      </c>
      <c r="N27" s="39">
        <f t="shared" si="87"/>
        <v>0.35555555555554719</v>
      </c>
      <c r="O27" s="39">
        <f t="shared" si="87"/>
        <v>0.36597222222221221</v>
      </c>
      <c r="P27" s="39">
        <f t="shared" si="87"/>
        <v>0.37638888888887717</v>
      </c>
      <c r="Q27" s="39">
        <f t="shared" si="87"/>
        <v>0.38680555555554219</v>
      </c>
      <c r="R27" s="39">
        <f t="shared" si="87"/>
        <v>0.39722222222220721</v>
      </c>
      <c r="S27" s="39">
        <f>S26+TIME(0,3,0)</f>
        <v>0.40763888888887218</v>
      </c>
      <c r="T27" s="39">
        <f>T26+TIME(0,3,0)</f>
        <v>0.41805555555553719</v>
      </c>
      <c r="U27" s="39">
        <f t="shared" si="88"/>
        <v>0.42499999999999999</v>
      </c>
      <c r="V27" s="39">
        <f t="shared" si="88"/>
        <v>0.43541666666666667</v>
      </c>
      <c r="W27" s="39">
        <f t="shared" si="88"/>
        <v>0.4458333333333333</v>
      </c>
      <c r="X27" s="39">
        <f t="shared" si="88"/>
        <v>0.45624999999999999</v>
      </c>
      <c r="Y27" s="39">
        <f t="shared" si="88"/>
        <v>0.46666666666666667</v>
      </c>
      <c r="Z27" s="39">
        <f t="shared" si="88"/>
        <v>0.4770833333333333</v>
      </c>
      <c r="AA27" s="39">
        <f t="shared" si="88"/>
        <v>0.48749999999999999</v>
      </c>
      <c r="AB27" s="39">
        <f t="shared" si="88"/>
        <v>0.49791666666686296</v>
      </c>
      <c r="AC27" s="39">
        <f t="shared" si="88"/>
        <v>0.5083333333333333</v>
      </c>
      <c r="AD27" s="39">
        <f t="shared" si="88"/>
        <v>0.51874999999999993</v>
      </c>
      <c r="AE27" s="39">
        <f t="shared" si="88"/>
        <v>0.52916666666666667</v>
      </c>
      <c r="AF27" s="39">
        <f t="shared" si="88"/>
        <v>0.53958333333363495</v>
      </c>
      <c r="AG27" s="39">
        <f t="shared" si="88"/>
        <v>0.54999999999999993</v>
      </c>
      <c r="AH27" s="39">
        <f t="shared" si="88"/>
        <v>0.56041666666666667</v>
      </c>
      <c r="AI27" s="39">
        <f t="shared" si="88"/>
        <v>0.5708333333333333</v>
      </c>
      <c r="AJ27" s="39">
        <f t="shared" si="88"/>
        <v>0.58125000000000004</v>
      </c>
      <c r="AK27" s="105">
        <f>AK26+TIME(0,3,0)</f>
        <v>0.59166666666666667</v>
      </c>
      <c r="AL27" s="105">
        <f t="shared" si="89"/>
        <v>0.60208333333333341</v>
      </c>
      <c r="AM27" s="105">
        <f t="shared" si="89"/>
        <v>0.61250000000000004</v>
      </c>
      <c r="AN27" s="105">
        <f t="shared" si="89"/>
        <v>0.61597222222222225</v>
      </c>
      <c r="AO27" s="105">
        <f t="shared" si="89"/>
        <v>0.62291666666717804</v>
      </c>
      <c r="AP27" s="105">
        <f t="shared" si="89"/>
        <v>0.63333333333333341</v>
      </c>
      <c r="AQ27" s="105">
        <f t="shared" si="89"/>
        <v>0.64375000000000004</v>
      </c>
      <c r="AR27" s="105">
        <f t="shared" si="89"/>
        <v>0.65416666666666667</v>
      </c>
      <c r="AS27" s="105">
        <f t="shared" si="89"/>
        <v>0.65763888888888899</v>
      </c>
      <c r="AT27" s="105">
        <f t="shared" si="89"/>
        <v>0.66458333333333341</v>
      </c>
      <c r="AU27" s="105">
        <f t="shared" si="89"/>
        <v>0.67500000000000004</v>
      </c>
      <c r="AV27" s="105">
        <f t="shared" si="89"/>
        <v>0.68541666666666667</v>
      </c>
      <c r="AW27" s="105">
        <f t="shared" si="89"/>
        <v>0.69583333333333341</v>
      </c>
      <c r="AX27" s="105">
        <f t="shared" si="89"/>
        <v>0.70625000000000004</v>
      </c>
      <c r="AY27" s="105">
        <f t="shared" si="89"/>
        <v>0.71666666666666667</v>
      </c>
      <c r="AZ27" s="105">
        <f t="shared" si="89"/>
        <v>0.72708333333333341</v>
      </c>
      <c r="BA27" s="105">
        <f t="shared" si="89"/>
        <v>0.73750000000000004</v>
      </c>
      <c r="BB27" s="39">
        <f t="shared" si="89"/>
        <v>0.74791666666666667</v>
      </c>
      <c r="BC27" s="39">
        <f>BC26+TIME(0,3,0)</f>
        <v>0.75833333333333341</v>
      </c>
      <c r="BD27" s="39">
        <f>BD26+TIME(0,3,0)</f>
        <v>0.76875000000000004</v>
      </c>
      <c r="BE27" s="39">
        <f t="shared" si="90"/>
        <v>0.77916666666666667</v>
      </c>
      <c r="BF27" s="39">
        <f t="shared" si="90"/>
        <v>0.78958333333333341</v>
      </c>
      <c r="BG27" s="39">
        <f t="shared" si="90"/>
        <v>0.8</v>
      </c>
      <c r="BH27" s="39">
        <f t="shared" si="90"/>
        <v>0.81041666666666667</v>
      </c>
      <c r="BI27" s="39">
        <f t="shared" si="90"/>
        <v>0.82083333333333341</v>
      </c>
      <c r="BJ27" s="39">
        <f t="shared" si="90"/>
        <v>0.83125000000000004</v>
      </c>
      <c r="BK27" s="39">
        <f t="shared" si="90"/>
        <v>0.84166666666666667</v>
      </c>
      <c r="BL27" s="39">
        <f t="shared" si="90"/>
        <v>0.85208333333333341</v>
      </c>
      <c r="BM27" s="39">
        <f t="shared" si="90"/>
        <v>0.87291666666666667</v>
      </c>
      <c r="BN27" s="39">
        <f t="shared" si="90"/>
        <v>0.89375000000000004</v>
      </c>
      <c r="BO27" s="105">
        <f t="shared" si="90"/>
        <v>0.90416666666666667</v>
      </c>
      <c r="BP27" s="105">
        <f t="shared" si="90"/>
        <v>0.92499999999999993</v>
      </c>
      <c r="BQ27" s="105">
        <f t="shared" si="90"/>
        <v>0.93541666666666667</v>
      </c>
      <c r="BR27" s="105">
        <f t="shared" si="90"/>
        <v>0.9458333333333333</v>
      </c>
      <c r="BS27" s="105">
        <f t="shared" si="90"/>
        <v>0.95624999999999993</v>
      </c>
      <c r="BT27" s="105">
        <f t="shared" si="90"/>
        <v>0.96666666666666667</v>
      </c>
      <c r="BU27" s="105">
        <f t="shared" si="91"/>
        <v>0.98749999999999993</v>
      </c>
      <c r="BV27" s="105">
        <f t="shared" si="91"/>
        <v>1.0083333333333335</v>
      </c>
      <c r="BW27" s="105">
        <f t="shared" ref="BW27:BY27" si="93">BW26+TIME(0,3,0)</f>
        <v>1.0291666666666668</v>
      </c>
      <c r="BX27" s="105">
        <f t="shared" si="93"/>
        <v>1.05</v>
      </c>
      <c r="BY27" s="105">
        <f t="shared" si="93"/>
        <v>1.0708333333333335</v>
      </c>
      <c r="BZ27" s="39">
        <f>BZ26+TIME(0,3,0)</f>
        <v>1.1125000000000003</v>
      </c>
      <c r="CA27" s="39"/>
      <c r="CB27" s="3"/>
      <c r="CC27" s="3"/>
      <c r="CD27" s="3"/>
    </row>
    <row r="28" spans="1:82" ht="15" customHeight="1" x14ac:dyDescent="0.25">
      <c r="A28" s="30" t="s">
        <v>14</v>
      </c>
      <c r="B28" s="39">
        <f t="shared" ref="B28:R28" si="94">B27+TIME(0,4,0)</f>
        <v>1.0944444444444446</v>
      </c>
      <c r="C28" s="39">
        <f t="shared" si="94"/>
        <v>0.11527777777777778</v>
      </c>
      <c r="D28" s="39">
        <f t="shared" si="94"/>
        <v>0.15694444444444441</v>
      </c>
      <c r="E28" s="39">
        <f t="shared" si="94"/>
        <v>0.1986111111111111</v>
      </c>
      <c r="F28" s="39">
        <f t="shared" si="94"/>
        <v>0.24027777777777809</v>
      </c>
      <c r="G28" s="39">
        <f t="shared" si="94"/>
        <v>0.26111111111111207</v>
      </c>
      <c r="H28" s="39">
        <f t="shared" si="94"/>
        <v>0.28194444444444611</v>
      </c>
      <c r="I28" s="39">
        <f t="shared" si="94"/>
        <v>0.29236111111111107</v>
      </c>
      <c r="J28" s="39">
        <f t="shared" si="94"/>
        <v>0.31666666666666493</v>
      </c>
      <c r="K28" s="39">
        <f t="shared" si="94"/>
        <v>0.32708333333333001</v>
      </c>
      <c r="L28" s="39">
        <f t="shared" si="94"/>
        <v>0.33402777777777276</v>
      </c>
      <c r="M28" s="39">
        <f t="shared" si="94"/>
        <v>0.34791666666665999</v>
      </c>
      <c r="N28" s="39">
        <f t="shared" si="94"/>
        <v>0.35833333333332495</v>
      </c>
      <c r="O28" s="39">
        <f t="shared" si="94"/>
        <v>0.36874999999998997</v>
      </c>
      <c r="P28" s="39">
        <f t="shared" si="94"/>
        <v>0.37916666666665494</v>
      </c>
      <c r="Q28" s="39">
        <f t="shared" si="94"/>
        <v>0.38958333333331996</v>
      </c>
      <c r="R28" s="39">
        <f t="shared" si="94"/>
        <v>0.39999999999998498</v>
      </c>
      <c r="S28" s="39">
        <f t="shared" ref="S28:AJ28" si="95">S27+TIME(0,4,0)</f>
        <v>0.41041666666664994</v>
      </c>
      <c r="T28" s="39">
        <f t="shared" si="95"/>
        <v>0.42083333333331496</v>
      </c>
      <c r="U28" s="39">
        <f t="shared" si="95"/>
        <v>0.42777777777777776</v>
      </c>
      <c r="V28" s="39">
        <f t="shared" si="95"/>
        <v>0.43819444444444444</v>
      </c>
      <c r="W28" s="39">
        <f t="shared" si="95"/>
        <v>0.44861111111111107</v>
      </c>
      <c r="X28" s="39">
        <f t="shared" si="95"/>
        <v>0.45902777777777776</v>
      </c>
      <c r="Y28" s="39">
        <f t="shared" si="95"/>
        <v>0.46944444444444444</v>
      </c>
      <c r="Z28" s="39">
        <f t="shared" si="95"/>
        <v>0.47986111111111107</v>
      </c>
      <c r="AA28" s="39">
        <f t="shared" si="95"/>
        <v>0.49027777777777776</v>
      </c>
      <c r="AB28" s="39">
        <f t="shared" si="95"/>
        <v>0.50069444444464073</v>
      </c>
      <c r="AC28" s="39">
        <f t="shared" si="95"/>
        <v>0.51111111111111107</v>
      </c>
      <c r="AD28" s="39">
        <f t="shared" si="95"/>
        <v>0.5215277777777777</v>
      </c>
      <c r="AE28" s="39">
        <f t="shared" si="95"/>
        <v>0.53194444444444444</v>
      </c>
      <c r="AF28" s="39">
        <f t="shared" si="95"/>
        <v>0.54236111111141272</v>
      </c>
      <c r="AG28" s="39">
        <f t="shared" si="95"/>
        <v>0.5527777777777777</v>
      </c>
      <c r="AH28" s="39">
        <f t="shared" si="95"/>
        <v>0.56319444444444444</v>
      </c>
      <c r="AI28" s="39">
        <f t="shared" si="95"/>
        <v>0.57361111111111107</v>
      </c>
      <c r="AJ28" s="39">
        <f t="shared" si="95"/>
        <v>0.58402777777777781</v>
      </c>
      <c r="AK28" s="105">
        <f t="shared" ref="AK28:BB28" si="96">AK27+TIME(0,4,0)</f>
        <v>0.59444444444444444</v>
      </c>
      <c r="AL28" s="105">
        <f t="shared" si="96"/>
        <v>0.60486111111111118</v>
      </c>
      <c r="AM28" s="105">
        <f t="shared" si="96"/>
        <v>0.61527777777777781</v>
      </c>
      <c r="AN28" s="105">
        <f t="shared" si="96"/>
        <v>0.61875000000000002</v>
      </c>
      <c r="AO28" s="105">
        <f t="shared" si="96"/>
        <v>0.62569444444495581</v>
      </c>
      <c r="AP28" s="105">
        <f t="shared" si="96"/>
        <v>0.63611111111111118</v>
      </c>
      <c r="AQ28" s="105">
        <f t="shared" si="96"/>
        <v>0.64652777777777781</v>
      </c>
      <c r="AR28" s="105">
        <f t="shared" si="96"/>
        <v>0.65694444444444444</v>
      </c>
      <c r="AS28" s="105">
        <f t="shared" si="96"/>
        <v>0.66041666666666676</v>
      </c>
      <c r="AT28" s="105">
        <f t="shared" si="96"/>
        <v>0.66736111111111118</v>
      </c>
      <c r="AU28" s="105">
        <f t="shared" si="96"/>
        <v>0.67777777777777781</v>
      </c>
      <c r="AV28" s="105">
        <f t="shared" si="96"/>
        <v>0.68819444444444444</v>
      </c>
      <c r="AW28" s="105">
        <f t="shared" si="96"/>
        <v>0.69861111111111118</v>
      </c>
      <c r="AX28" s="105">
        <f t="shared" si="96"/>
        <v>0.70902777777777781</v>
      </c>
      <c r="AY28" s="105">
        <f t="shared" si="96"/>
        <v>0.71944444444444444</v>
      </c>
      <c r="AZ28" s="105">
        <f t="shared" si="96"/>
        <v>0.72986111111111118</v>
      </c>
      <c r="BA28" s="105">
        <f t="shared" si="96"/>
        <v>0.74027777777777781</v>
      </c>
      <c r="BB28" s="39">
        <f t="shared" si="96"/>
        <v>0.75069444444444444</v>
      </c>
      <c r="BC28" s="39">
        <f t="shared" ref="BC28:BT28" si="97">BC27+TIME(0,4,0)</f>
        <v>0.76111111111111118</v>
      </c>
      <c r="BD28" s="39">
        <f t="shared" si="97"/>
        <v>0.77152777777777781</v>
      </c>
      <c r="BE28" s="39">
        <f t="shared" si="97"/>
        <v>0.78194444444444444</v>
      </c>
      <c r="BF28" s="39">
        <f t="shared" si="97"/>
        <v>0.79236111111111118</v>
      </c>
      <c r="BG28" s="39">
        <f t="shared" si="97"/>
        <v>0.80277777777777781</v>
      </c>
      <c r="BH28" s="39">
        <f t="shared" si="97"/>
        <v>0.81319444444444444</v>
      </c>
      <c r="BI28" s="39">
        <f t="shared" si="97"/>
        <v>0.82361111111111118</v>
      </c>
      <c r="BJ28" s="39">
        <f t="shared" si="97"/>
        <v>0.83402777777777781</v>
      </c>
      <c r="BK28" s="39">
        <f t="shared" si="97"/>
        <v>0.84444444444444444</v>
      </c>
      <c r="BL28" s="39">
        <f t="shared" si="97"/>
        <v>0.85486111111111118</v>
      </c>
      <c r="BM28" s="39">
        <f t="shared" si="97"/>
        <v>0.87569444444444444</v>
      </c>
      <c r="BN28" s="39">
        <f t="shared" si="97"/>
        <v>0.89652777777777781</v>
      </c>
      <c r="BO28" s="105">
        <f t="shared" si="97"/>
        <v>0.90694444444444444</v>
      </c>
      <c r="BP28" s="105">
        <f t="shared" si="97"/>
        <v>0.9277777777777777</v>
      </c>
      <c r="BQ28" s="105">
        <f t="shared" si="97"/>
        <v>0.93819444444444444</v>
      </c>
      <c r="BR28" s="105">
        <f t="shared" si="97"/>
        <v>0.94861111111111107</v>
      </c>
      <c r="BS28" s="105">
        <f t="shared" si="97"/>
        <v>0.9590277777777777</v>
      </c>
      <c r="BT28" s="105">
        <f t="shared" si="97"/>
        <v>0.96944444444444444</v>
      </c>
      <c r="BU28" s="105">
        <f>BU27+TIME(0,4,0)</f>
        <v>0.9902777777777777</v>
      </c>
      <c r="BV28" s="105">
        <f>BV27+TIME(0,4,0)</f>
        <v>1.0111111111111113</v>
      </c>
      <c r="BW28" s="105">
        <f>BW27+TIME(0,4,0)</f>
        <v>1.0319444444444446</v>
      </c>
      <c r="BX28" s="105">
        <f t="shared" ref="BX28:BY28" si="98">BX27+TIME(0,4,0)</f>
        <v>1.0527777777777778</v>
      </c>
      <c r="BY28" s="105">
        <f t="shared" si="98"/>
        <v>1.0736111111111113</v>
      </c>
      <c r="BZ28" s="39">
        <f>BZ27+TIME(0,4,0)</f>
        <v>1.115277777777778</v>
      </c>
      <c r="CA28" s="39"/>
      <c r="CB28" s="3"/>
      <c r="CC28" s="3"/>
      <c r="CD28" s="3"/>
    </row>
    <row r="29" spans="1:82" ht="15" customHeight="1" x14ac:dyDescent="0.25">
      <c r="A29" s="30" t="s">
        <v>13</v>
      </c>
      <c r="B29" s="39">
        <f t="shared" ref="B29:R29" si="99">B28+TIME(0,10,0)</f>
        <v>1.101388888888889</v>
      </c>
      <c r="C29" s="39">
        <f t="shared" si="99"/>
        <v>0.12222222222222223</v>
      </c>
      <c r="D29" s="39">
        <f t="shared" si="99"/>
        <v>0.16388888888888886</v>
      </c>
      <c r="E29" s="39">
        <f t="shared" si="99"/>
        <v>0.20555555555555555</v>
      </c>
      <c r="F29" s="39">
        <f t="shared" si="99"/>
        <v>0.24722222222222254</v>
      </c>
      <c r="G29" s="39">
        <f t="shared" si="99"/>
        <v>0.26805555555555649</v>
      </c>
      <c r="H29" s="39">
        <f t="shared" si="99"/>
        <v>0.28888888888889053</v>
      </c>
      <c r="I29" s="39">
        <f t="shared" si="99"/>
        <v>0.29930555555555549</v>
      </c>
      <c r="J29" s="39">
        <f t="shared" si="99"/>
        <v>0.32361111111110935</v>
      </c>
      <c r="K29" s="39">
        <f t="shared" si="99"/>
        <v>0.33402777777777443</v>
      </c>
      <c r="L29" s="39">
        <f t="shared" si="99"/>
        <v>0.34097222222221718</v>
      </c>
      <c r="M29" s="39">
        <f t="shared" si="99"/>
        <v>0.35486111111110441</v>
      </c>
      <c r="N29" s="39">
        <f t="shared" si="99"/>
        <v>0.36527777777776937</v>
      </c>
      <c r="O29" s="39">
        <f t="shared" si="99"/>
        <v>0.37569444444443439</v>
      </c>
      <c r="P29" s="39">
        <f t="shared" si="99"/>
        <v>0.38611111111109936</v>
      </c>
      <c r="Q29" s="39">
        <f t="shared" si="99"/>
        <v>0.39652777777776438</v>
      </c>
      <c r="R29" s="39">
        <f t="shared" si="99"/>
        <v>0.4069444444444294</v>
      </c>
      <c r="S29" s="39">
        <f t="shared" ref="S29:AJ29" si="100">S28+TIME(0,10,0)</f>
        <v>0.41736111111109436</v>
      </c>
      <c r="T29" s="39">
        <f t="shared" si="100"/>
        <v>0.42777777777775938</v>
      </c>
      <c r="U29" s="39">
        <f t="shared" si="100"/>
        <v>0.43472222222222218</v>
      </c>
      <c r="V29" s="39">
        <f t="shared" si="100"/>
        <v>0.44513888888888886</v>
      </c>
      <c r="W29" s="39">
        <f t="shared" si="100"/>
        <v>0.45555555555555549</v>
      </c>
      <c r="X29" s="39">
        <f t="shared" si="100"/>
        <v>0.46597222222222218</v>
      </c>
      <c r="Y29" s="39">
        <f t="shared" si="100"/>
        <v>0.47638888888888886</v>
      </c>
      <c r="Z29" s="39">
        <f t="shared" si="100"/>
        <v>0.48680555555555549</v>
      </c>
      <c r="AA29" s="39">
        <f t="shared" si="100"/>
        <v>0.49722222222222218</v>
      </c>
      <c r="AB29" s="39">
        <f t="shared" si="100"/>
        <v>0.50763888888908515</v>
      </c>
      <c r="AC29" s="39">
        <f t="shared" si="100"/>
        <v>0.51805555555555549</v>
      </c>
      <c r="AD29" s="39">
        <f t="shared" si="100"/>
        <v>0.52847222222222212</v>
      </c>
      <c r="AE29" s="39">
        <f t="shared" si="100"/>
        <v>0.53888888888888886</v>
      </c>
      <c r="AF29" s="39">
        <f t="shared" si="100"/>
        <v>0.54930555555585714</v>
      </c>
      <c r="AG29" s="39">
        <f t="shared" si="100"/>
        <v>0.55972222222222212</v>
      </c>
      <c r="AH29" s="39">
        <f t="shared" si="100"/>
        <v>0.57013888888888886</v>
      </c>
      <c r="AI29" s="39">
        <f t="shared" si="100"/>
        <v>0.58055555555555549</v>
      </c>
      <c r="AJ29" s="39">
        <f t="shared" si="100"/>
        <v>0.59097222222222223</v>
      </c>
      <c r="AK29" s="105">
        <f t="shared" ref="AK29:BB29" si="101">AK28+TIME(0,10,0)</f>
        <v>0.60138888888888886</v>
      </c>
      <c r="AL29" s="105">
        <f t="shared" si="101"/>
        <v>0.6118055555555556</v>
      </c>
      <c r="AM29" s="105">
        <f t="shared" si="101"/>
        <v>0.62222222222222223</v>
      </c>
      <c r="AN29" s="105">
        <f t="shared" si="101"/>
        <v>0.62569444444444444</v>
      </c>
      <c r="AO29" s="105">
        <f t="shared" si="101"/>
        <v>0.63263888888940023</v>
      </c>
      <c r="AP29" s="105">
        <f t="shared" si="101"/>
        <v>0.6430555555555556</v>
      </c>
      <c r="AQ29" s="105">
        <f t="shared" si="101"/>
        <v>0.65347222222222223</v>
      </c>
      <c r="AR29" s="105">
        <f t="shared" si="101"/>
        <v>0.66388888888888886</v>
      </c>
      <c r="AS29" s="105">
        <f t="shared" si="101"/>
        <v>0.66736111111111118</v>
      </c>
      <c r="AT29" s="105">
        <f t="shared" si="101"/>
        <v>0.6743055555555556</v>
      </c>
      <c r="AU29" s="105">
        <f t="shared" si="101"/>
        <v>0.68472222222222223</v>
      </c>
      <c r="AV29" s="105">
        <f t="shared" si="101"/>
        <v>0.69513888888888886</v>
      </c>
      <c r="AW29" s="105">
        <f t="shared" si="101"/>
        <v>0.7055555555555556</v>
      </c>
      <c r="AX29" s="105">
        <f t="shared" si="101"/>
        <v>0.71597222222222223</v>
      </c>
      <c r="AY29" s="105">
        <f t="shared" si="101"/>
        <v>0.72638888888888886</v>
      </c>
      <c r="AZ29" s="105">
        <f t="shared" si="101"/>
        <v>0.7368055555555556</v>
      </c>
      <c r="BA29" s="105">
        <f t="shared" si="101"/>
        <v>0.74722222222222223</v>
      </c>
      <c r="BB29" s="39">
        <f t="shared" si="101"/>
        <v>0.75763888888888886</v>
      </c>
      <c r="BC29" s="39">
        <f t="shared" ref="BC29:BT29" si="102">BC28+TIME(0,10,0)</f>
        <v>0.7680555555555556</v>
      </c>
      <c r="BD29" s="39">
        <f t="shared" si="102"/>
        <v>0.77847222222222223</v>
      </c>
      <c r="BE29" s="39">
        <f t="shared" si="102"/>
        <v>0.78888888888888886</v>
      </c>
      <c r="BF29" s="39">
        <f t="shared" si="102"/>
        <v>0.7993055555555556</v>
      </c>
      <c r="BG29" s="39">
        <f t="shared" si="102"/>
        <v>0.80972222222222223</v>
      </c>
      <c r="BH29" s="39">
        <f t="shared" si="102"/>
        <v>0.82013888888888886</v>
      </c>
      <c r="BI29" s="39">
        <f t="shared" si="102"/>
        <v>0.8305555555555556</v>
      </c>
      <c r="BJ29" s="39">
        <f t="shared" si="102"/>
        <v>0.84097222222222223</v>
      </c>
      <c r="BK29" s="39">
        <f t="shared" si="102"/>
        <v>0.85138888888888886</v>
      </c>
      <c r="BL29" s="39">
        <f t="shared" si="102"/>
        <v>0.8618055555555556</v>
      </c>
      <c r="BM29" s="39">
        <f t="shared" si="102"/>
        <v>0.88263888888888886</v>
      </c>
      <c r="BN29" s="39">
        <f t="shared" si="102"/>
        <v>0.90347222222222223</v>
      </c>
      <c r="BO29" s="105">
        <f t="shared" si="102"/>
        <v>0.91388888888888886</v>
      </c>
      <c r="BP29" s="105">
        <f t="shared" si="102"/>
        <v>0.93472222222222212</v>
      </c>
      <c r="BQ29" s="105">
        <f t="shared" si="102"/>
        <v>0.94513888888888886</v>
      </c>
      <c r="BR29" s="105">
        <f t="shared" si="102"/>
        <v>0.95555555555555549</v>
      </c>
      <c r="BS29" s="105">
        <f t="shared" si="102"/>
        <v>0.96597222222222212</v>
      </c>
      <c r="BT29" s="105">
        <f t="shared" si="102"/>
        <v>0.97638888888888886</v>
      </c>
      <c r="BU29" s="105">
        <f>BU28+TIME(0,10,0)</f>
        <v>0.99722222222222212</v>
      </c>
      <c r="BV29" s="105">
        <f>BV28+TIME(0,10,0)</f>
        <v>1.0180555555555557</v>
      </c>
      <c r="BW29" s="105">
        <f>BW28+TIME(0,10,0)</f>
        <v>1.038888888888889</v>
      </c>
      <c r="BX29" s="105">
        <f t="shared" ref="BX29:BY29" si="103">BX28+TIME(0,10,0)</f>
        <v>1.0597222222222222</v>
      </c>
      <c r="BY29" s="105">
        <f t="shared" si="103"/>
        <v>1.0805555555555557</v>
      </c>
      <c r="BZ29" s="39">
        <f>BZ28+TIME(0,10,0)</f>
        <v>1.1222222222222225</v>
      </c>
      <c r="CA29" s="39"/>
      <c r="CB29" s="3"/>
      <c r="CC29" s="3"/>
      <c r="CD29" s="3"/>
    </row>
    <row r="30" spans="1:82" ht="15" customHeight="1" x14ac:dyDescent="0.25">
      <c r="A30" s="31" t="s">
        <v>3</v>
      </c>
      <c r="B30" s="12">
        <f t="shared" ref="B30:R30" si="104">B29+TIME(0,4,0)</f>
        <v>1.1041666666666667</v>
      </c>
      <c r="C30" s="12">
        <f t="shared" si="104"/>
        <v>0.125</v>
      </c>
      <c r="D30" s="12">
        <f t="shared" si="104"/>
        <v>0.16666666666666663</v>
      </c>
      <c r="E30" s="12">
        <f t="shared" si="104"/>
        <v>0.20833333333333331</v>
      </c>
      <c r="F30" s="12">
        <f t="shared" si="104"/>
        <v>0.25000000000000033</v>
      </c>
      <c r="G30" s="12">
        <f t="shared" si="104"/>
        <v>0.27083333333333426</v>
      </c>
      <c r="H30" s="12">
        <f t="shared" si="104"/>
        <v>0.29166666666666829</v>
      </c>
      <c r="I30" s="12">
        <f t="shared" si="104"/>
        <v>0.30208333333333326</v>
      </c>
      <c r="J30" s="12">
        <f t="shared" si="104"/>
        <v>0.32638888888888712</v>
      </c>
      <c r="K30" s="12">
        <f t="shared" si="104"/>
        <v>0.33680555555555219</v>
      </c>
      <c r="L30" s="12">
        <f t="shared" si="104"/>
        <v>0.34374999999999495</v>
      </c>
      <c r="M30" s="12">
        <f t="shared" si="104"/>
        <v>0.35763888888888218</v>
      </c>
      <c r="N30" s="12">
        <f t="shared" si="104"/>
        <v>0.36805555555554714</v>
      </c>
      <c r="O30" s="12">
        <f t="shared" si="104"/>
        <v>0.37847222222221216</v>
      </c>
      <c r="P30" s="12">
        <f t="shared" si="104"/>
        <v>0.38888888888887713</v>
      </c>
      <c r="Q30" s="12">
        <f t="shared" si="104"/>
        <v>0.39930555555554215</v>
      </c>
      <c r="R30" s="12">
        <f t="shared" si="104"/>
        <v>0.40972222222220717</v>
      </c>
      <c r="S30" s="12">
        <f t="shared" ref="S30:AJ30" si="105">S29+TIME(0,4,0)</f>
        <v>0.42013888888887213</v>
      </c>
      <c r="T30" s="12">
        <f t="shared" si="105"/>
        <v>0.43055555555553715</v>
      </c>
      <c r="U30" s="12">
        <f t="shared" si="105"/>
        <v>0.43749999999999994</v>
      </c>
      <c r="V30" s="12">
        <f t="shared" si="105"/>
        <v>0.44791666666666663</v>
      </c>
      <c r="W30" s="12">
        <f t="shared" si="105"/>
        <v>0.45833333333333326</v>
      </c>
      <c r="X30" s="12">
        <f t="shared" si="105"/>
        <v>0.46874999999999994</v>
      </c>
      <c r="Y30" s="12">
        <f t="shared" si="105"/>
        <v>0.47916666666666663</v>
      </c>
      <c r="Z30" s="12">
        <f t="shared" si="105"/>
        <v>0.48958333333333326</v>
      </c>
      <c r="AA30" s="12">
        <f t="shared" si="105"/>
        <v>0.49999999999999994</v>
      </c>
      <c r="AB30" s="12">
        <f t="shared" si="105"/>
        <v>0.51041666666686292</v>
      </c>
      <c r="AC30" s="12">
        <f t="shared" si="105"/>
        <v>0.52083333333333326</v>
      </c>
      <c r="AD30" s="12">
        <f t="shared" si="105"/>
        <v>0.53124999999999989</v>
      </c>
      <c r="AE30" s="12">
        <f t="shared" si="105"/>
        <v>0.54166666666666663</v>
      </c>
      <c r="AF30" s="12">
        <f t="shared" si="105"/>
        <v>0.55208333333363491</v>
      </c>
      <c r="AG30" s="12">
        <f t="shared" si="105"/>
        <v>0.56249999999999989</v>
      </c>
      <c r="AH30" s="12">
        <f t="shared" si="105"/>
        <v>0.57291666666666663</v>
      </c>
      <c r="AI30" s="12">
        <f t="shared" si="105"/>
        <v>0.58333333333333326</v>
      </c>
      <c r="AJ30" s="12">
        <f t="shared" si="105"/>
        <v>0.59375</v>
      </c>
      <c r="AK30" s="54">
        <f t="shared" ref="AK30:BB30" si="106">AK29+TIME(0,4,0)</f>
        <v>0.60416666666666663</v>
      </c>
      <c r="AL30" s="54">
        <f t="shared" si="106"/>
        <v>0.61458333333333337</v>
      </c>
      <c r="AM30" s="54">
        <f t="shared" si="106"/>
        <v>0.625</v>
      </c>
      <c r="AN30" s="54">
        <f t="shared" si="106"/>
        <v>0.62847222222222221</v>
      </c>
      <c r="AO30" s="54">
        <f t="shared" si="106"/>
        <v>0.635416666667178</v>
      </c>
      <c r="AP30" s="54">
        <f t="shared" si="106"/>
        <v>0.64583333333333337</v>
      </c>
      <c r="AQ30" s="54">
        <f t="shared" si="106"/>
        <v>0.65625</v>
      </c>
      <c r="AR30" s="54">
        <f t="shared" si="106"/>
        <v>0.66666666666666663</v>
      </c>
      <c r="AS30" s="54">
        <f t="shared" si="106"/>
        <v>0.67013888888888895</v>
      </c>
      <c r="AT30" s="54">
        <f t="shared" si="106"/>
        <v>0.67708333333333337</v>
      </c>
      <c r="AU30" s="54">
        <f t="shared" si="106"/>
        <v>0.6875</v>
      </c>
      <c r="AV30" s="54">
        <f t="shared" si="106"/>
        <v>0.69791666666666663</v>
      </c>
      <c r="AW30" s="54">
        <f t="shared" si="106"/>
        <v>0.70833333333333337</v>
      </c>
      <c r="AX30" s="54">
        <f t="shared" si="106"/>
        <v>0.71875</v>
      </c>
      <c r="AY30" s="54">
        <f t="shared" si="106"/>
        <v>0.72916666666666663</v>
      </c>
      <c r="AZ30" s="54">
        <f t="shared" si="106"/>
        <v>0.73958333333333337</v>
      </c>
      <c r="BA30" s="54">
        <f t="shared" si="106"/>
        <v>0.75</v>
      </c>
      <c r="BB30" s="12">
        <f t="shared" si="106"/>
        <v>0.76041666666666663</v>
      </c>
      <c r="BC30" s="12">
        <f t="shared" ref="BC30:BT30" si="107">BC29+TIME(0,4,0)</f>
        <v>0.77083333333333337</v>
      </c>
      <c r="BD30" s="12">
        <f t="shared" si="107"/>
        <v>0.78125</v>
      </c>
      <c r="BE30" s="12">
        <f t="shared" si="107"/>
        <v>0.79166666666666663</v>
      </c>
      <c r="BF30" s="12">
        <f t="shared" si="107"/>
        <v>0.80208333333333337</v>
      </c>
      <c r="BG30" s="12">
        <f t="shared" si="107"/>
        <v>0.8125</v>
      </c>
      <c r="BH30" s="12">
        <f t="shared" si="107"/>
        <v>0.82291666666666663</v>
      </c>
      <c r="BI30" s="12">
        <f t="shared" si="107"/>
        <v>0.83333333333333337</v>
      </c>
      <c r="BJ30" s="12">
        <f t="shared" si="107"/>
        <v>0.84375</v>
      </c>
      <c r="BK30" s="12">
        <f t="shared" si="107"/>
        <v>0.85416666666666663</v>
      </c>
      <c r="BL30" s="12">
        <f t="shared" si="107"/>
        <v>0.86458333333333337</v>
      </c>
      <c r="BM30" s="12">
        <f t="shared" si="107"/>
        <v>0.88541666666666663</v>
      </c>
      <c r="BN30" s="12">
        <f t="shared" si="107"/>
        <v>0.90625</v>
      </c>
      <c r="BO30" s="54">
        <f t="shared" si="107"/>
        <v>0.91666666666666663</v>
      </c>
      <c r="BP30" s="54">
        <f t="shared" si="107"/>
        <v>0.93749999999999989</v>
      </c>
      <c r="BQ30" s="54">
        <f t="shared" si="107"/>
        <v>0.94791666666666663</v>
      </c>
      <c r="BR30" s="54">
        <f t="shared" si="107"/>
        <v>0.95833333333333326</v>
      </c>
      <c r="BS30" s="54">
        <f t="shared" si="107"/>
        <v>0.96874999999999989</v>
      </c>
      <c r="BT30" s="54">
        <f t="shared" si="107"/>
        <v>0.97916666666666663</v>
      </c>
      <c r="BU30" s="54">
        <f>BU29+TIME(0,4,0)</f>
        <v>0.99999999999999989</v>
      </c>
      <c r="BV30" s="54">
        <f>BV29+TIME(0,4,0)</f>
        <v>1.0208333333333335</v>
      </c>
      <c r="BW30" s="54">
        <f>BW29+TIME(0,4,0)</f>
        <v>1.0416666666666667</v>
      </c>
      <c r="BX30" s="54">
        <f t="shared" ref="BX30:BY30" si="108">BX29+TIME(0,4,0)</f>
        <v>1.0625</v>
      </c>
      <c r="BY30" s="54">
        <f t="shared" si="108"/>
        <v>1.0833333333333335</v>
      </c>
      <c r="BZ30" s="12">
        <f>BZ29+TIME(0,4,0)</f>
        <v>1.1250000000000002</v>
      </c>
      <c r="CA30" s="12"/>
      <c r="CB30" s="3"/>
      <c r="CC30" s="3"/>
      <c r="CD30" s="3"/>
    </row>
    <row r="31" spans="1:82" ht="15" hidden="1" customHeight="1" x14ac:dyDescent="0.25">
      <c r="A31" s="23" t="s">
        <v>47</v>
      </c>
      <c r="B31" s="8"/>
      <c r="C31" s="8">
        <f>MOD(C20-B20,1)</f>
        <v>2.083333333333337E-2</v>
      </c>
      <c r="D31" s="8">
        <f t="shared" ref="D31:BO31" si="109">MOD(D20-C20,1)</f>
        <v>4.1666666666666664E-2</v>
      </c>
      <c r="E31" s="8">
        <f t="shared" si="109"/>
        <v>4.1666666666666671E-2</v>
      </c>
      <c r="F31" s="8">
        <f t="shared" si="109"/>
        <v>4.166666666666699E-2</v>
      </c>
      <c r="G31" s="8">
        <f t="shared" si="109"/>
        <v>2.0833333333334009E-2</v>
      </c>
      <c r="H31" s="8">
        <f t="shared" si="109"/>
        <v>2.0833333333334009E-2</v>
      </c>
      <c r="I31" s="8">
        <f t="shared" si="109"/>
        <v>1.0416666666664992E-2</v>
      </c>
      <c r="J31" s="8">
        <f t="shared" si="109"/>
        <v>1.0416666666664992E-2</v>
      </c>
      <c r="K31" s="8">
        <f t="shared" si="109"/>
        <v>1.041666666666502E-2</v>
      </c>
      <c r="L31" s="8">
        <f t="shared" si="109"/>
        <v>1.0416666666664992E-2</v>
      </c>
      <c r="M31" s="8">
        <f t="shared" si="109"/>
        <v>1.041666666666502E-2</v>
      </c>
      <c r="N31" s="8">
        <f t="shared" si="109"/>
        <v>1.0416666666664964E-2</v>
      </c>
      <c r="O31" s="8">
        <f t="shared" si="109"/>
        <v>1.041666666666502E-2</v>
      </c>
      <c r="P31" s="8">
        <f t="shared" si="109"/>
        <v>1.0416666666664964E-2</v>
      </c>
      <c r="Q31" s="8">
        <f t="shared" si="109"/>
        <v>1.041666666666502E-2</v>
      </c>
      <c r="R31" s="8">
        <f t="shared" si="109"/>
        <v>1.041666666666502E-2</v>
      </c>
      <c r="S31" s="8">
        <f t="shared" si="109"/>
        <v>1.0416666666664964E-2</v>
      </c>
      <c r="T31" s="8">
        <f t="shared" si="109"/>
        <v>1.041666666666502E-2</v>
      </c>
      <c r="U31" s="8">
        <f t="shared" si="109"/>
        <v>1.0416666666685004E-2</v>
      </c>
      <c r="V31" s="8">
        <f t="shared" si="109"/>
        <v>1.0416666666666685E-2</v>
      </c>
      <c r="W31" s="8">
        <f t="shared" si="109"/>
        <v>1.041666666666663E-2</v>
      </c>
      <c r="X31" s="8">
        <f t="shared" si="109"/>
        <v>1.0416666666666685E-2</v>
      </c>
      <c r="Y31" s="8">
        <f t="shared" si="109"/>
        <v>1.0416666666666685E-2</v>
      </c>
      <c r="Z31" s="8">
        <f t="shared" si="109"/>
        <v>1.041666666666663E-2</v>
      </c>
      <c r="AA31" s="8">
        <f t="shared" si="109"/>
        <v>1.0416666666666685E-2</v>
      </c>
      <c r="AB31" s="8">
        <f t="shared" si="109"/>
        <v>1.0416666666862973E-2</v>
      </c>
      <c r="AC31" s="8">
        <f t="shared" si="109"/>
        <v>1.0416666666470342E-2</v>
      </c>
      <c r="AD31" s="8">
        <f t="shared" si="109"/>
        <v>1.0416666666666685E-2</v>
      </c>
      <c r="AE31" s="8">
        <f t="shared" si="109"/>
        <v>1.0416666666666685E-2</v>
      </c>
      <c r="AF31" s="8">
        <f t="shared" si="109"/>
        <v>1.0416666666968333E-2</v>
      </c>
      <c r="AG31" s="8">
        <f t="shared" si="109"/>
        <v>1.0416666666364982E-2</v>
      </c>
      <c r="AH31" s="8">
        <f t="shared" si="109"/>
        <v>1.0416666666666685E-2</v>
      </c>
      <c r="AI31" s="8">
        <f t="shared" si="109"/>
        <v>1.041666666666663E-2</v>
      </c>
      <c r="AJ31" s="8">
        <f t="shared" si="109"/>
        <v>1.0416666666666685E-2</v>
      </c>
      <c r="AK31" s="8">
        <f t="shared" si="109"/>
        <v>1.041666666666663E-2</v>
      </c>
      <c r="AL31" s="8">
        <f t="shared" si="109"/>
        <v>1.0416666666666741E-2</v>
      </c>
      <c r="AM31" s="8">
        <f t="shared" si="109"/>
        <v>1.041666666666663E-2</v>
      </c>
      <c r="AN31" s="8">
        <f t="shared" si="109"/>
        <v>3.4722222222222099E-3</v>
      </c>
      <c r="AO31" s="8">
        <f t="shared" si="109"/>
        <v>6.9444444449557885E-3</v>
      </c>
      <c r="AP31" s="8">
        <f t="shared" si="109"/>
        <v>1.0416666666155372E-2</v>
      </c>
      <c r="AQ31" s="8">
        <f t="shared" si="109"/>
        <v>1.041666666666663E-2</v>
      </c>
      <c r="AR31" s="8">
        <f t="shared" si="109"/>
        <v>1.041666666666663E-2</v>
      </c>
      <c r="AS31" s="8">
        <f t="shared" si="109"/>
        <v>3.4722222222223209E-3</v>
      </c>
      <c r="AT31" s="8">
        <f t="shared" si="109"/>
        <v>6.9444444444444198E-3</v>
      </c>
      <c r="AU31" s="8">
        <f t="shared" si="109"/>
        <v>1.041666666666663E-2</v>
      </c>
      <c r="AV31" s="8">
        <f t="shared" si="109"/>
        <v>1.041666666666663E-2</v>
      </c>
      <c r="AW31" s="8">
        <f t="shared" si="109"/>
        <v>1.0416666666666741E-2</v>
      </c>
      <c r="AX31" s="8">
        <f t="shared" si="109"/>
        <v>1.041666666666663E-2</v>
      </c>
      <c r="AY31" s="8">
        <f t="shared" si="109"/>
        <v>1.041666666666663E-2</v>
      </c>
      <c r="AZ31" s="8">
        <f t="shared" si="109"/>
        <v>1.0416666666666741E-2</v>
      </c>
      <c r="BA31" s="8">
        <f t="shared" si="109"/>
        <v>1.041666666666663E-2</v>
      </c>
      <c r="BB31" s="8">
        <f t="shared" si="109"/>
        <v>1.041666666666663E-2</v>
      </c>
      <c r="BC31" s="8">
        <f t="shared" si="109"/>
        <v>1.0416666666666741E-2</v>
      </c>
      <c r="BD31" s="8">
        <f t="shared" si="109"/>
        <v>1.041666666666663E-2</v>
      </c>
      <c r="BE31" s="8">
        <f t="shared" si="109"/>
        <v>1.041666666666663E-2</v>
      </c>
      <c r="BF31" s="8">
        <f t="shared" si="109"/>
        <v>1.0416666666666741E-2</v>
      </c>
      <c r="BG31" s="8">
        <f t="shared" si="109"/>
        <v>1.041666666666663E-2</v>
      </c>
      <c r="BH31" s="8">
        <f t="shared" si="109"/>
        <v>1.041666666666663E-2</v>
      </c>
      <c r="BI31" s="8">
        <f t="shared" si="109"/>
        <v>1.0416666666666741E-2</v>
      </c>
      <c r="BJ31" s="8">
        <f t="shared" si="109"/>
        <v>1.041666666666663E-2</v>
      </c>
      <c r="BK31" s="8">
        <f t="shared" si="109"/>
        <v>1.041666666666663E-2</v>
      </c>
      <c r="BL31" s="8">
        <f t="shared" si="109"/>
        <v>1.0416666666666741E-2</v>
      </c>
      <c r="BM31" s="8">
        <f t="shared" si="109"/>
        <v>2.0833333333333259E-2</v>
      </c>
      <c r="BN31" s="8">
        <f t="shared" si="109"/>
        <v>2.083333333333337E-2</v>
      </c>
      <c r="BO31" s="8">
        <f t="shared" si="109"/>
        <v>2.083333333333337E-2</v>
      </c>
      <c r="BP31" s="8">
        <f t="shared" ref="BP31:CA31" si="110">MOD(BP20-BO20,1)</f>
        <v>2.0833333333333259E-2</v>
      </c>
      <c r="BQ31" s="8">
        <f t="shared" si="110"/>
        <v>1.0416666666666741E-2</v>
      </c>
      <c r="BR31" s="8">
        <f t="shared" si="110"/>
        <v>1.041666666666663E-2</v>
      </c>
      <c r="BS31" s="8">
        <f t="shared" si="110"/>
        <v>1.041666666666663E-2</v>
      </c>
      <c r="BT31" s="8">
        <f t="shared" si="110"/>
        <v>1.0416666666666741E-2</v>
      </c>
      <c r="BU31" s="8">
        <f t="shared" si="110"/>
        <v>2.0833333333333259E-2</v>
      </c>
      <c r="BV31" s="8">
        <f t="shared" si="110"/>
        <v>2.083333333333337E-2</v>
      </c>
      <c r="BW31" s="8">
        <f t="shared" si="110"/>
        <v>2.083333333333337E-2</v>
      </c>
      <c r="BX31" s="8">
        <f t="shared" si="110"/>
        <v>2.0833333333333259E-2</v>
      </c>
      <c r="BY31" s="8">
        <f t="shared" si="110"/>
        <v>2.083333333333337E-2</v>
      </c>
      <c r="BZ31" s="8">
        <f t="shared" si="110"/>
        <v>4.1666666666666741E-2</v>
      </c>
      <c r="CA31" s="8">
        <f t="shared" si="110"/>
        <v>0.95833333333333326</v>
      </c>
      <c r="CB31" s="3"/>
      <c r="CC31" s="3"/>
      <c r="CD31" s="3"/>
    </row>
    <row r="32" spans="1:82" ht="15" hidden="1" customHeight="1" x14ac:dyDescent="0.25">
      <c r="B32" s="8">
        <f>MOD(B30-B20,1)</f>
        <v>8.3333333333333481E-2</v>
      </c>
      <c r="C32" s="8">
        <f t="shared" ref="C32" si="111">MOD(C30-C20,1)</f>
        <v>8.3333333333333343E-2</v>
      </c>
      <c r="D32" s="8">
        <f t="shared" ref="D32:BO32" si="112">MOD(D30-D20,1)</f>
        <v>8.3333333333333301E-2</v>
      </c>
      <c r="E32" s="8">
        <f t="shared" si="112"/>
        <v>8.3333333333333315E-2</v>
      </c>
      <c r="F32" s="8">
        <f t="shared" si="112"/>
        <v>8.3333333333333343E-2</v>
      </c>
      <c r="G32" s="8">
        <f t="shared" si="112"/>
        <v>8.3333333333333259E-2</v>
      </c>
      <c r="H32" s="8">
        <f t="shared" si="112"/>
        <v>8.3333333333333287E-2</v>
      </c>
      <c r="I32" s="8">
        <f t="shared" si="112"/>
        <v>8.3333333333333259E-2</v>
      </c>
      <c r="J32" s="8">
        <f t="shared" si="112"/>
        <v>9.7222222222222127E-2</v>
      </c>
      <c r="K32" s="8">
        <f t="shared" si="112"/>
        <v>9.7222222222222182E-2</v>
      </c>
      <c r="L32" s="8">
        <f t="shared" si="112"/>
        <v>9.3749999999999944E-2</v>
      </c>
      <c r="M32" s="8">
        <f t="shared" si="112"/>
        <v>9.7222222222222154E-2</v>
      </c>
      <c r="N32" s="8">
        <f t="shared" si="112"/>
        <v>9.7222222222222154E-2</v>
      </c>
      <c r="O32" s="8">
        <f t="shared" si="112"/>
        <v>9.7222222222222154E-2</v>
      </c>
      <c r="P32" s="8">
        <f t="shared" si="112"/>
        <v>9.7222222222222154E-2</v>
      </c>
      <c r="Q32" s="8">
        <f t="shared" si="112"/>
        <v>9.7222222222222154E-2</v>
      </c>
      <c r="R32" s="8">
        <f t="shared" si="112"/>
        <v>9.7222222222222154E-2</v>
      </c>
      <c r="S32" s="8">
        <f t="shared" si="112"/>
        <v>9.7222222222222154E-2</v>
      </c>
      <c r="T32" s="8">
        <f t="shared" si="112"/>
        <v>9.7222222222222154E-2</v>
      </c>
      <c r="U32" s="8">
        <f t="shared" si="112"/>
        <v>9.3749999999999944E-2</v>
      </c>
      <c r="V32" s="8">
        <f t="shared" si="112"/>
        <v>9.3749999999999944E-2</v>
      </c>
      <c r="W32" s="8">
        <f t="shared" si="112"/>
        <v>9.3749999999999944E-2</v>
      </c>
      <c r="X32" s="8">
        <f t="shared" si="112"/>
        <v>9.3749999999999944E-2</v>
      </c>
      <c r="Y32" s="8">
        <f t="shared" si="112"/>
        <v>9.3749999999999944E-2</v>
      </c>
      <c r="Z32" s="8">
        <f t="shared" si="112"/>
        <v>9.3749999999999944E-2</v>
      </c>
      <c r="AA32" s="8">
        <f t="shared" si="112"/>
        <v>9.3749999999999944E-2</v>
      </c>
      <c r="AB32" s="8">
        <f t="shared" si="112"/>
        <v>9.3749999999999944E-2</v>
      </c>
      <c r="AC32" s="8">
        <f t="shared" si="112"/>
        <v>9.3749999999999944E-2</v>
      </c>
      <c r="AD32" s="8">
        <f t="shared" si="112"/>
        <v>9.3749999999999889E-2</v>
      </c>
      <c r="AE32" s="8">
        <f t="shared" si="112"/>
        <v>9.3749999999999944E-2</v>
      </c>
      <c r="AF32" s="8">
        <f t="shared" si="112"/>
        <v>9.3749999999999889E-2</v>
      </c>
      <c r="AG32" s="8">
        <f t="shared" si="112"/>
        <v>9.3749999999999889E-2</v>
      </c>
      <c r="AH32" s="8">
        <f t="shared" si="112"/>
        <v>9.3749999999999944E-2</v>
      </c>
      <c r="AI32" s="8">
        <f t="shared" si="112"/>
        <v>9.3749999999999944E-2</v>
      </c>
      <c r="AJ32" s="8">
        <f t="shared" si="112"/>
        <v>9.375E-2</v>
      </c>
      <c r="AK32" s="8">
        <f t="shared" si="112"/>
        <v>9.375E-2</v>
      </c>
      <c r="AL32" s="8">
        <f t="shared" si="112"/>
        <v>9.375E-2</v>
      </c>
      <c r="AM32" s="8">
        <f t="shared" si="112"/>
        <v>9.375E-2</v>
      </c>
      <c r="AN32" s="8">
        <f t="shared" si="112"/>
        <v>9.375E-2</v>
      </c>
      <c r="AO32" s="8">
        <f t="shared" si="112"/>
        <v>9.375E-2</v>
      </c>
      <c r="AP32" s="8">
        <f t="shared" si="112"/>
        <v>9.375E-2</v>
      </c>
      <c r="AQ32" s="8">
        <f t="shared" si="112"/>
        <v>9.375E-2</v>
      </c>
      <c r="AR32" s="8">
        <f t="shared" si="112"/>
        <v>9.375E-2</v>
      </c>
      <c r="AS32" s="8">
        <f t="shared" si="112"/>
        <v>9.375E-2</v>
      </c>
      <c r="AT32" s="8">
        <f t="shared" si="112"/>
        <v>9.375E-2</v>
      </c>
      <c r="AU32" s="8">
        <f t="shared" si="112"/>
        <v>9.375E-2</v>
      </c>
      <c r="AV32" s="8">
        <f t="shared" si="112"/>
        <v>9.375E-2</v>
      </c>
      <c r="AW32" s="8">
        <f t="shared" si="112"/>
        <v>9.375E-2</v>
      </c>
      <c r="AX32" s="8">
        <f t="shared" si="112"/>
        <v>9.375E-2</v>
      </c>
      <c r="AY32" s="8">
        <f t="shared" si="112"/>
        <v>9.375E-2</v>
      </c>
      <c r="AZ32" s="8">
        <f t="shared" si="112"/>
        <v>9.375E-2</v>
      </c>
      <c r="BA32" s="8">
        <f t="shared" si="112"/>
        <v>9.375E-2</v>
      </c>
      <c r="BB32" s="8">
        <f t="shared" si="112"/>
        <v>9.375E-2</v>
      </c>
      <c r="BC32" s="8">
        <f t="shared" si="112"/>
        <v>9.375E-2</v>
      </c>
      <c r="BD32" s="8">
        <f t="shared" si="112"/>
        <v>9.375E-2</v>
      </c>
      <c r="BE32" s="8">
        <f t="shared" si="112"/>
        <v>9.375E-2</v>
      </c>
      <c r="BF32" s="8">
        <f t="shared" si="112"/>
        <v>9.375E-2</v>
      </c>
      <c r="BG32" s="8">
        <f t="shared" si="112"/>
        <v>9.375E-2</v>
      </c>
      <c r="BH32" s="8">
        <f t="shared" si="112"/>
        <v>9.375E-2</v>
      </c>
      <c r="BI32" s="8">
        <f t="shared" si="112"/>
        <v>9.375E-2</v>
      </c>
      <c r="BJ32" s="8">
        <f t="shared" si="112"/>
        <v>9.375E-2</v>
      </c>
      <c r="BK32" s="8">
        <f t="shared" si="112"/>
        <v>9.375E-2</v>
      </c>
      <c r="BL32" s="8">
        <f t="shared" si="112"/>
        <v>9.375E-2</v>
      </c>
      <c r="BM32" s="8">
        <f t="shared" si="112"/>
        <v>9.375E-2</v>
      </c>
      <c r="BN32" s="8">
        <f t="shared" si="112"/>
        <v>9.375E-2</v>
      </c>
      <c r="BO32" s="8">
        <f t="shared" si="112"/>
        <v>8.3333333333333259E-2</v>
      </c>
      <c r="BP32" s="8">
        <f t="shared" ref="BP32:CA32" si="113">MOD(BP30-BP20,1)</f>
        <v>8.3333333333333259E-2</v>
      </c>
      <c r="BQ32" s="8">
        <f t="shared" si="113"/>
        <v>8.3333333333333259E-2</v>
      </c>
      <c r="BR32" s="8">
        <f t="shared" si="113"/>
        <v>8.3333333333333259E-2</v>
      </c>
      <c r="BS32" s="8">
        <f t="shared" si="113"/>
        <v>8.3333333333333259E-2</v>
      </c>
      <c r="BT32" s="8">
        <f t="shared" si="113"/>
        <v>8.3333333333333259E-2</v>
      </c>
      <c r="BU32" s="8">
        <f t="shared" si="113"/>
        <v>8.3333333333333259E-2</v>
      </c>
      <c r="BV32" s="8">
        <f t="shared" si="113"/>
        <v>8.3333333333333481E-2</v>
      </c>
      <c r="BW32" s="8">
        <f t="shared" si="113"/>
        <v>8.333333333333337E-2</v>
      </c>
      <c r="BX32" s="8">
        <f t="shared" si="113"/>
        <v>8.333333333333337E-2</v>
      </c>
      <c r="BY32" s="8">
        <f t="shared" si="113"/>
        <v>8.3333333333333481E-2</v>
      </c>
      <c r="BZ32" s="8">
        <f t="shared" si="113"/>
        <v>8.3333333333333481E-2</v>
      </c>
      <c r="CA32" s="8">
        <f t="shared" si="113"/>
        <v>0</v>
      </c>
      <c r="CB32" s="8"/>
      <c r="CC32" s="8"/>
      <c r="CD32" s="8"/>
    </row>
    <row r="33" spans="1:82" ht="15" customHeight="1" x14ac:dyDescent="0.25">
      <c r="A33" s="26"/>
      <c r="CB33" s="8"/>
      <c r="CC33" s="8"/>
      <c r="CD33" s="8"/>
    </row>
    <row r="34" spans="1:82" ht="13.2" customHeight="1" x14ac:dyDescent="0.25">
      <c r="A34" s="195" t="s">
        <v>143</v>
      </c>
      <c r="B34" s="186" t="s">
        <v>144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</row>
  </sheetData>
  <mergeCells count="1">
    <mergeCell ref="B34:U34"/>
  </mergeCells>
  <pageMargins left="0.31496062992125984" right="0.19685039370078741" top="0.23622047244094491" bottom="0.35433070866141736" header="0.15748031496062992" footer="0.15748031496062992"/>
  <pageSetup paperSize="9" scale="70" fitToHeight="0" orientation="landscape" r:id="rId1"/>
  <headerFooter alignWithMargins="0">
    <oddHeader>&amp;RSAT 8, SUN 9 AND MON 10 JUNE 2019</oddHeader>
    <oddFooter>&amp;L&amp;K01+029Trackwork Transport | Sydney Trains&amp;C&amp;K01+029File - &amp;A; &amp;F
*(u) Pick up Only | ^(d) Set Down Only&amp;R&amp;K01+029Page &amp;P of &amp;N</oddFooter>
  </headerFooter>
  <colBreaks count="1" manualBreakCount="1">
    <brk id="21" max="33" man="1"/>
  </colBreaks>
  <ignoredErrors>
    <ignoredError sqref="B6:S14 B16:C16 B18:S18 B19:R30 B31:C32 T33:V33 T18:V18 T17:V17 T6:BS16 T19:BS32 W17:BS17 W18:BS18 T35:BS104 W33:BS33 V34:BS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V31"/>
  <sheetViews>
    <sheetView showGridLines="0" tabSelected="1" view="pageBreakPreview" zoomScaleNormal="85" zoomScaleSheetLayoutView="100" workbookViewId="0">
      <selection activeCell="B17" sqref="B17"/>
    </sheetView>
  </sheetViews>
  <sheetFormatPr defaultRowHeight="13.2" x14ac:dyDescent="0.25"/>
  <cols>
    <col min="1" max="1" width="24.6640625" style="4" customWidth="1"/>
    <col min="2" max="61" width="9" customWidth="1"/>
    <col min="62" max="63" width="13.44140625" customWidth="1"/>
    <col min="64" max="67" width="9" customWidth="1"/>
  </cols>
  <sheetData>
    <row r="1" spans="1:74" ht="26.25" customHeight="1" x14ac:dyDescent="0.25">
      <c r="A1" s="45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74" ht="15" customHeight="1" x14ac:dyDescent="0.25">
      <c r="A2" s="5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 t="s">
        <v>48</v>
      </c>
      <c r="N2" s="3"/>
      <c r="O2" s="3"/>
      <c r="P2" s="3"/>
      <c r="Q2" s="3"/>
      <c r="R2" s="3"/>
      <c r="S2" s="3"/>
    </row>
    <row r="3" spans="1:74" s="13" customFormat="1" ht="15" customHeight="1" x14ac:dyDescent="0.25">
      <c r="A3" s="16" t="s">
        <v>51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</row>
    <row r="4" spans="1:74" ht="15" customHeight="1" x14ac:dyDescent="0.25">
      <c r="A4" s="29" t="s">
        <v>5</v>
      </c>
      <c r="B4" s="18">
        <v>0.13194444444444445</v>
      </c>
      <c r="C4" s="18">
        <v>0.14930555555555555</v>
      </c>
      <c r="D4" s="18">
        <v>0.17013888888888887</v>
      </c>
      <c r="E4" s="18">
        <v>0.19097222222222221</v>
      </c>
      <c r="F4" s="18">
        <v>0.20486111111111113</v>
      </c>
      <c r="G4" s="18">
        <v>0.22222222222222221</v>
      </c>
      <c r="H4" s="18">
        <v>0.24305555555555555</v>
      </c>
      <c r="I4" s="18">
        <v>0.2638888888888889</v>
      </c>
      <c r="J4" s="18">
        <v>0.28472222222222221</v>
      </c>
      <c r="K4" s="18">
        <v>0.30555555555555552</v>
      </c>
      <c r="L4" s="18">
        <v>0.3263888888888889</v>
      </c>
      <c r="M4" s="18">
        <v>0.34375</v>
      </c>
      <c r="N4" s="18">
        <v>0.35416666666666669</v>
      </c>
      <c r="O4" s="18">
        <v>0.36458333333333331</v>
      </c>
      <c r="P4" s="18">
        <v>0.375</v>
      </c>
      <c r="Q4" s="18">
        <v>0.38541666666666669</v>
      </c>
      <c r="R4" s="18">
        <v>0.39583333333333331</v>
      </c>
      <c r="S4" s="18">
        <v>0.40625</v>
      </c>
      <c r="T4" s="18">
        <v>0.41666666666666669</v>
      </c>
      <c r="U4" s="18">
        <v>0.43055555555555558</v>
      </c>
      <c r="V4" s="18">
        <v>0.44444444444444442</v>
      </c>
      <c r="W4" s="18">
        <v>0.45833333333333331</v>
      </c>
      <c r="X4" s="18">
        <v>0.47222222222222227</v>
      </c>
      <c r="Y4" s="18">
        <v>0.4861111111111111</v>
      </c>
      <c r="Z4" s="18">
        <v>0.5</v>
      </c>
      <c r="AA4" s="18">
        <v>0.51388888888888895</v>
      </c>
      <c r="AB4" s="18">
        <v>0.52777777777777779</v>
      </c>
      <c r="AC4" s="18">
        <v>0.54166666666666663</v>
      </c>
      <c r="AD4" s="18">
        <v>0.55555555555555558</v>
      </c>
      <c r="AE4" s="18">
        <v>0.56944444444444442</v>
      </c>
      <c r="AF4" s="18">
        <v>0.58333333333333337</v>
      </c>
      <c r="AG4" s="18">
        <v>0.59722222222222221</v>
      </c>
      <c r="AH4" s="18">
        <v>0.61111111111111105</v>
      </c>
      <c r="AI4" s="18">
        <v>0.625</v>
      </c>
      <c r="AJ4" s="18">
        <v>0.63888888888888895</v>
      </c>
      <c r="AK4" s="18">
        <v>0.65277777777777779</v>
      </c>
      <c r="AL4" s="18">
        <v>0.66666666666666663</v>
      </c>
      <c r="AM4" s="18">
        <v>0.68055555555555547</v>
      </c>
      <c r="AN4" s="18">
        <v>0.69444444444444453</v>
      </c>
      <c r="AO4" s="18">
        <v>0.70833333333333337</v>
      </c>
      <c r="AP4" s="18">
        <v>0.72916666666666663</v>
      </c>
      <c r="AQ4" s="52">
        <v>0.73958333333333337</v>
      </c>
      <c r="AR4" s="52">
        <v>0.75</v>
      </c>
      <c r="AS4" s="52">
        <v>0.77083333333333337</v>
      </c>
      <c r="AT4" s="52">
        <v>0.78125</v>
      </c>
      <c r="AU4" s="52">
        <v>0.79166666666666663</v>
      </c>
      <c r="AV4" s="18">
        <v>0.8125</v>
      </c>
      <c r="AW4" s="18">
        <v>0.83333333333333337</v>
      </c>
      <c r="AX4" s="18">
        <v>0.85416666666666663</v>
      </c>
      <c r="AY4" s="18">
        <v>0.875</v>
      </c>
      <c r="AZ4" s="18">
        <v>0.89583333333333337</v>
      </c>
      <c r="BA4" s="18">
        <v>0.91666666666666663</v>
      </c>
      <c r="BB4" s="18">
        <v>0.9375</v>
      </c>
      <c r="BC4" s="18">
        <v>0.95833333333333337</v>
      </c>
      <c r="BD4" s="18">
        <v>0.97916666666666663</v>
      </c>
    </row>
    <row r="5" spans="1:74" ht="15" customHeight="1" x14ac:dyDescent="0.25">
      <c r="A5" s="20" t="s">
        <v>19</v>
      </c>
      <c r="B5" s="33">
        <f t="shared" ref="B5:Q6" si="0">B4+TIME(0,3,0)</f>
        <v>0.13402777777777777</v>
      </c>
      <c r="C5" s="33">
        <f t="shared" si="0"/>
        <v>0.15138888888888888</v>
      </c>
      <c r="D5" s="33">
        <f t="shared" si="0"/>
        <v>0.17222222222222219</v>
      </c>
      <c r="E5" s="33">
        <f t="shared" si="0"/>
        <v>0.19305555555555554</v>
      </c>
      <c r="F5" s="33">
        <f t="shared" si="0"/>
        <v>0.20694444444444446</v>
      </c>
      <c r="G5" s="33">
        <f t="shared" si="0"/>
        <v>0.22430555555555554</v>
      </c>
      <c r="H5" s="33">
        <f t="shared" si="0"/>
        <v>0.24513888888888888</v>
      </c>
      <c r="I5" s="33">
        <f t="shared" si="0"/>
        <v>0.26597222222222222</v>
      </c>
      <c r="J5" s="33">
        <f t="shared" si="0"/>
        <v>0.28680555555555554</v>
      </c>
      <c r="K5" s="33">
        <f t="shared" si="0"/>
        <v>0.30763888888888885</v>
      </c>
      <c r="L5" s="33">
        <f t="shared" si="0"/>
        <v>0.32847222222222222</v>
      </c>
      <c r="M5" s="33">
        <f t="shared" si="0"/>
        <v>0.34583333333333333</v>
      </c>
      <c r="N5" s="33">
        <f t="shared" si="0"/>
        <v>0.35625000000000001</v>
      </c>
      <c r="O5" s="33">
        <f t="shared" si="0"/>
        <v>0.36666666666666664</v>
      </c>
      <c r="P5" s="33">
        <f t="shared" si="0"/>
        <v>0.37708333333333333</v>
      </c>
      <c r="Q5" s="33">
        <f t="shared" si="0"/>
        <v>0.38750000000000001</v>
      </c>
      <c r="R5" s="33">
        <f>R4+TIME(0,3,0)</f>
        <v>0.39791666666666664</v>
      </c>
      <c r="S5" s="33">
        <f t="shared" ref="S5:S6" si="1">S4+TIME(0,3,0)</f>
        <v>0.40833333333333333</v>
      </c>
      <c r="T5" s="33">
        <f t="shared" ref="T5:AH6" si="2">T4+TIME(0,3,0)</f>
        <v>0.41875000000000001</v>
      </c>
      <c r="U5" s="33">
        <f t="shared" si="2"/>
        <v>0.43263888888888891</v>
      </c>
      <c r="V5" s="33">
        <f t="shared" si="2"/>
        <v>0.44652777777777775</v>
      </c>
      <c r="W5" s="33">
        <f t="shared" si="2"/>
        <v>0.46041666666666664</v>
      </c>
      <c r="X5" s="33">
        <f t="shared" si="2"/>
        <v>0.47430555555555559</v>
      </c>
      <c r="Y5" s="33">
        <f t="shared" si="2"/>
        <v>0.48819444444444443</v>
      </c>
      <c r="Z5" s="33">
        <f t="shared" si="2"/>
        <v>0.50208333333333333</v>
      </c>
      <c r="AA5" s="33">
        <f t="shared" si="2"/>
        <v>0.51597222222222228</v>
      </c>
      <c r="AB5" s="33">
        <f t="shared" si="2"/>
        <v>0.52986111111111112</v>
      </c>
      <c r="AC5" s="33">
        <f t="shared" si="2"/>
        <v>0.54374999999999996</v>
      </c>
      <c r="AD5" s="33">
        <f t="shared" si="2"/>
        <v>0.55763888888888891</v>
      </c>
      <c r="AE5" s="33">
        <f t="shared" si="2"/>
        <v>0.57152777777777775</v>
      </c>
      <c r="AF5" s="33">
        <f t="shared" si="2"/>
        <v>0.5854166666666667</v>
      </c>
      <c r="AG5" s="33">
        <f t="shared" si="2"/>
        <v>0.59930555555555554</v>
      </c>
      <c r="AH5" s="33">
        <f t="shared" si="2"/>
        <v>0.61319444444444438</v>
      </c>
      <c r="AI5" s="33">
        <f>AI4+TIME(0,3,0)</f>
        <v>0.62708333333333333</v>
      </c>
      <c r="AJ5" s="33">
        <f t="shared" ref="AJ5:AK6" si="3">AJ4+TIME(0,3,0)</f>
        <v>0.64097222222222228</v>
      </c>
      <c r="AK5" s="33">
        <f t="shared" si="3"/>
        <v>0.65486111111111112</v>
      </c>
      <c r="AL5" s="33">
        <f t="shared" ref="AL5:BC6" si="4">AL4+TIME(0,3,0)</f>
        <v>0.66874999999999996</v>
      </c>
      <c r="AM5" s="33">
        <f t="shared" si="4"/>
        <v>0.6826388888888888</v>
      </c>
      <c r="AN5" s="33">
        <f t="shared" si="4"/>
        <v>0.69652777777777786</v>
      </c>
      <c r="AO5" s="33">
        <f t="shared" si="4"/>
        <v>0.7104166666666667</v>
      </c>
      <c r="AP5" s="33">
        <f t="shared" si="4"/>
        <v>0.73124999999999996</v>
      </c>
      <c r="AQ5" s="53">
        <f t="shared" si="4"/>
        <v>0.7416666666666667</v>
      </c>
      <c r="AR5" s="53">
        <f t="shared" si="4"/>
        <v>0.75208333333333333</v>
      </c>
      <c r="AS5" s="53">
        <f t="shared" si="4"/>
        <v>0.7729166666666667</v>
      </c>
      <c r="AT5" s="53">
        <f t="shared" si="4"/>
        <v>0.78333333333333333</v>
      </c>
      <c r="AU5" s="53">
        <f t="shared" si="4"/>
        <v>0.79374999999999996</v>
      </c>
      <c r="AV5" s="33">
        <f t="shared" si="4"/>
        <v>0.81458333333333333</v>
      </c>
      <c r="AW5" s="33">
        <f t="shared" si="4"/>
        <v>0.8354166666666667</v>
      </c>
      <c r="AX5" s="33">
        <f t="shared" si="4"/>
        <v>0.85624999999999996</v>
      </c>
      <c r="AY5" s="33">
        <f t="shared" si="4"/>
        <v>0.87708333333333333</v>
      </c>
      <c r="AZ5" s="33">
        <f t="shared" si="4"/>
        <v>0.8979166666666667</v>
      </c>
      <c r="BA5" s="33">
        <f t="shared" si="4"/>
        <v>0.91874999999999996</v>
      </c>
      <c r="BB5" s="33">
        <f t="shared" si="4"/>
        <v>0.93958333333333333</v>
      </c>
      <c r="BC5" s="33">
        <f t="shared" si="4"/>
        <v>0.9604166666666667</v>
      </c>
      <c r="BD5" s="33">
        <f t="shared" ref="BD5" si="5">BD4+TIME(0,3,0)</f>
        <v>0.98124999999999996</v>
      </c>
    </row>
    <row r="6" spans="1:74" ht="15" customHeight="1" x14ac:dyDescent="0.25">
      <c r="A6" s="20" t="s">
        <v>20</v>
      </c>
      <c r="B6" s="33">
        <f t="shared" si="0"/>
        <v>0.1361111111111111</v>
      </c>
      <c r="C6" s="33">
        <f t="shared" si="0"/>
        <v>0.1534722222222222</v>
      </c>
      <c r="D6" s="33">
        <f t="shared" si="0"/>
        <v>0.17430555555555552</v>
      </c>
      <c r="E6" s="33">
        <f t="shared" si="0"/>
        <v>0.19513888888888886</v>
      </c>
      <c r="F6" s="33">
        <f t="shared" si="0"/>
        <v>0.20902777777777778</v>
      </c>
      <c r="G6" s="33">
        <f t="shared" si="0"/>
        <v>0.22638888888888886</v>
      </c>
      <c r="H6" s="33">
        <f t="shared" si="0"/>
        <v>0.2472222222222222</v>
      </c>
      <c r="I6" s="33">
        <f t="shared" si="0"/>
        <v>0.26805555555555555</v>
      </c>
      <c r="J6" s="33">
        <f t="shared" si="0"/>
        <v>0.28888888888888886</v>
      </c>
      <c r="K6" s="33">
        <f t="shared" si="0"/>
        <v>0.30972222222222218</v>
      </c>
      <c r="L6" s="33">
        <f t="shared" si="0"/>
        <v>0.33055555555555555</v>
      </c>
      <c r="M6" s="33">
        <f t="shared" si="0"/>
        <v>0.34791666666666665</v>
      </c>
      <c r="N6" s="33">
        <f t="shared" si="0"/>
        <v>0.35833333333333334</v>
      </c>
      <c r="O6" s="33">
        <f t="shared" si="0"/>
        <v>0.36874999999999997</v>
      </c>
      <c r="P6" s="33">
        <f t="shared" si="0"/>
        <v>0.37916666666666665</v>
      </c>
      <c r="Q6" s="33">
        <f t="shared" si="0"/>
        <v>0.38958333333333334</v>
      </c>
      <c r="R6" s="33">
        <f>R5+TIME(0,3,0)</f>
        <v>0.39999999999999997</v>
      </c>
      <c r="S6" s="33">
        <f t="shared" si="1"/>
        <v>0.41041666666666665</v>
      </c>
      <c r="T6" s="33">
        <f t="shared" si="2"/>
        <v>0.42083333333333334</v>
      </c>
      <c r="U6" s="33">
        <f t="shared" si="2"/>
        <v>0.43472222222222223</v>
      </c>
      <c r="V6" s="33">
        <f t="shared" si="2"/>
        <v>0.44861111111111107</v>
      </c>
      <c r="W6" s="33">
        <f t="shared" si="2"/>
        <v>0.46249999999999997</v>
      </c>
      <c r="X6" s="33">
        <f t="shared" si="2"/>
        <v>0.47638888888888892</v>
      </c>
      <c r="Y6" s="33">
        <f t="shared" si="2"/>
        <v>0.49027777777777776</v>
      </c>
      <c r="Z6" s="33">
        <f t="shared" si="2"/>
        <v>0.50416666666666665</v>
      </c>
      <c r="AA6" s="33">
        <f t="shared" si="2"/>
        <v>0.5180555555555556</v>
      </c>
      <c r="AB6" s="33">
        <f t="shared" si="2"/>
        <v>0.53194444444444444</v>
      </c>
      <c r="AC6" s="33">
        <f t="shared" si="2"/>
        <v>0.54583333333333328</v>
      </c>
      <c r="AD6" s="33">
        <f t="shared" si="2"/>
        <v>0.55972222222222223</v>
      </c>
      <c r="AE6" s="33">
        <f t="shared" si="2"/>
        <v>0.57361111111111107</v>
      </c>
      <c r="AF6" s="33">
        <f t="shared" si="2"/>
        <v>0.58750000000000002</v>
      </c>
      <c r="AG6" s="33">
        <f t="shared" si="2"/>
        <v>0.60138888888888886</v>
      </c>
      <c r="AH6" s="33">
        <f t="shared" si="2"/>
        <v>0.6152777777777777</v>
      </c>
      <c r="AI6" s="33">
        <f>AI5+TIME(0,3,0)</f>
        <v>0.62916666666666665</v>
      </c>
      <c r="AJ6" s="33">
        <f t="shared" si="3"/>
        <v>0.6430555555555556</v>
      </c>
      <c r="AK6" s="33">
        <f t="shared" si="3"/>
        <v>0.65694444444444444</v>
      </c>
      <c r="AL6" s="33">
        <f t="shared" si="4"/>
        <v>0.67083333333333328</v>
      </c>
      <c r="AM6" s="33">
        <f t="shared" si="4"/>
        <v>0.68472222222222212</v>
      </c>
      <c r="AN6" s="33">
        <f t="shared" si="4"/>
        <v>0.69861111111111118</v>
      </c>
      <c r="AO6" s="33">
        <f t="shared" si="4"/>
        <v>0.71250000000000002</v>
      </c>
      <c r="AP6" s="33">
        <f t="shared" si="4"/>
        <v>0.73333333333333328</v>
      </c>
      <c r="AQ6" s="53">
        <f t="shared" si="4"/>
        <v>0.74375000000000002</v>
      </c>
      <c r="AR6" s="53">
        <f t="shared" si="4"/>
        <v>0.75416666666666665</v>
      </c>
      <c r="AS6" s="53">
        <f t="shared" si="4"/>
        <v>0.77500000000000002</v>
      </c>
      <c r="AT6" s="53">
        <f t="shared" si="4"/>
        <v>0.78541666666666665</v>
      </c>
      <c r="AU6" s="53">
        <f t="shared" si="4"/>
        <v>0.79583333333333328</v>
      </c>
      <c r="AV6" s="33">
        <f t="shared" si="4"/>
        <v>0.81666666666666665</v>
      </c>
      <c r="AW6" s="33">
        <f t="shared" si="4"/>
        <v>0.83750000000000002</v>
      </c>
      <c r="AX6" s="33">
        <f t="shared" si="4"/>
        <v>0.85833333333333328</v>
      </c>
      <c r="AY6" s="33">
        <f t="shared" si="4"/>
        <v>0.87916666666666665</v>
      </c>
      <c r="AZ6" s="33">
        <f t="shared" si="4"/>
        <v>0.9</v>
      </c>
      <c r="BA6" s="33">
        <f t="shared" si="4"/>
        <v>0.92083333333333328</v>
      </c>
      <c r="BB6" s="33">
        <f t="shared" si="4"/>
        <v>0.94166666666666665</v>
      </c>
      <c r="BC6" s="33">
        <f t="shared" si="4"/>
        <v>0.96250000000000002</v>
      </c>
      <c r="BD6" s="33">
        <f t="shared" ref="BD6" si="6">BD5+TIME(0,3,0)</f>
        <v>0.98333333333333328</v>
      </c>
    </row>
    <row r="7" spans="1:74" ht="15" customHeight="1" x14ac:dyDescent="0.25">
      <c r="A7" s="20" t="s">
        <v>21</v>
      </c>
      <c r="B7" s="33">
        <f t="shared" ref="B7:S7" si="7">B6+TIME(0,4,0)</f>
        <v>0.13888888888888887</v>
      </c>
      <c r="C7" s="33">
        <f t="shared" si="7"/>
        <v>0.15624999999999997</v>
      </c>
      <c r="D7" s="33">
        <f t="shared" si="7"/>
        <v>0.17708333333333329</v>
      </c>
      <c r="E7" s="33">
        <f t="shared" si="7"/>
        <v>0.19791666666666663</v>
      </c>
      <c r="F7" s="33">
        <f t="shared" si="7"/>
        <v>0.21180555555555555</v>
      </c>
      <c r="G7" s="33">
        <f t="shared" si="7"/>
        <v>0.22916666666666663</v>
      </c>
      <c r="H7" s="33">
        <f t="shared" si="7"/>
        <v>0.24999999999999997</v>
      </c>
      <c r="I7" s="33">
        <f t="shared" si="7"/>
        <v>0.27083333333333331</v>
      </c>
      <c r="J7" s="33">
        <f t="shared" si="7"/>
        <v>0.29166666666666663</v>
      </c>
      <c r="K7" s="33">
        <f t="shared" si="7"/>
        <v>0.31249999999999994</v>
      </c>
      <c r="L7" s="33">
        <f t="shared" si="7"/>
        <v>0.33333333333333331</v>
      </c>
      <c r="M7" s="33">
        <f t="shared" si="7"/>
        <v>0.35069444444444442</v>
      </c>
      <c r="N7" s="33">
        <f t="shared" si="7"/>
        <v>0.3611111111111111</v>
      </c>
      <c r="O7" s="33">
        <f t="shared" si="7"/>
        <v>0.37152777777777773</v>
      </c>
      <c r="P7" s="33">
        <f t="shared" si="7"/>
        <v>0.38194444444444442</v>
      </c>
      <c r="Q7" s="33">
        <f t="shared" si="7"/>
        <v>0.3923611111111111</v>
      </c>
      <c r="R7" s="33">
        <f t="shared" si="7"/>
        <v>0.40277777777777773</v>
      </c>
      <c r="S7" s="33">
        <f t="shared" si="7"/>
        <v>0.41319444444444442</v>
      </c>
      <c r="T7" s="33">
        <f t="shared" ref="T7:AH7" si="8">T6+TIME(0,4,0)</f>
        <v>0.4236111111111111</v>
      </c>
      <c r="U7" s="33">
        <f t="shared" si="8"/>
        <v>0.4375</v>
      </c>
      <c r="V7" s="33">
        <f t="shared" si="8"/>
        <v>0.45138888888888884</v>
      </c>
      <c r="W7" s="33">
        <f t="shared" si="8"/>
        <v>0.46527777777777773</v>
      </c>
      <c r="X7" s="33">
        <f t="shared" si="8"/>
        <v>0.47916666666666669</v>
      </c>
      <c r="Y7" s="33">
        <f t="shared" si="8"/>
        <v>0.49305555555555552</v>
      </c>
      <c r="Z7" s="33">
        <f t="shared" si="8"/>
        <v>0.50694444444444442</v>
      </c>
      <c r="AA7" s="33">
        <f t="shared" si="8"/>
        <v>0.52083333333333337</v>
      </c>
      <c r="AB7" s="33">
        <f t="shared" si="8"/>
        <v>0.53472222222222221</v>
      </c>
      <c r="AC7" s="33">
        <f t="shared" si="8"/>
        <v>0.54861111111111105</v>
      </c>
      <c r="AD7" s="33">
        <f t="shared" si="8"/>
        <v>0.5625</v>
      </c>
      <c r="AE7" s="33">
        <f t="shared" si="8"/>
        <v>0.57638888888888884</v>
      </c>
      <c r="AF7" s="33">
        <f t="shared" si="8"/>
        <v>0.59027777777777779</v>
      </c>
      <c r="AG7" s="33">
        <f t="shared" si="8"/>
        <v>0.60416666666666663</v>
      </c>
      <c r="AH7" s="33">
        <f t="shared" si="8"/>
        <v>0.61805555555555547</v>
      </c>
      <c r="AI7" s="33">
        <f>AI6+TIME(0,4,0)</f>
        <v>0.63194444444444442</v>
      </c>
      <c r="AJ7" s="33">
        <f t="shared" ref="AJ7:AK7" si="9">AJ6+TIME(0,4,0)</f>
        <v>0.64583333333333337</v>
      </c>
      <c r="AK7" s="33">
        <f t="shared" si="9"/>
        <v>0.65972222222222221</v>
      </c>
      <c r="AL7" s="33">
        <f t="shared" ref="AL7:BC7" si="10">AL6+TIME(0,4,0)</f>
        <v>0.67361111111111105</v>
      </c>
      <c r="AM7" s="33">
        <f t="shared" si="10"/>
        <v>0.68749999999999989</v>
      </c>
      <c r="AN7" s="33">
        <f t="shared" si="10"/>
        <v>0.70138888888888895</v>
      </c>
      <c r="AO7" s="33">
        <f t="shared" si="10"/>
        <v>0.71527777777777779</v>
      </c>
      <c r="AP7" s="33">
        <f t="shared" si="10"/>
        <v>0.73611111111111105</v>
      </c>
      <c r="AQ7" s="53">
        <f t="shared" si="10"/>
        <v>0.74652777777777779</v>
      </c>
      <c r="AR7" s="53">
        <f t="shared" si="10"/>
        <v>0.75694444444444442</v>
      </c>
      <c r="AS7" s="53">
        <f t="shared" si="10"/>
        <v>0.77777777777777779</v>
      </c>
      <c r="AT7" s="53">
        <f t="shared" si="10"/>
        <v>0.78819444444444442</v>
      </c>
      <c r="AU7" s="53">
        <f t="shared" si="10"/>
        <v>0.79861111111111105</v>
      </c>
      <c r="AV7" s="33">
        <f t="shared" si="10"/>
        <v>0.81944444444444442</v>
      </c>
      <c r="AW7" s="33">
        <f t="shared" si="10"/>
        <v>0.84027777777777779</v>
      </c>
      <c r="AX7" s="33">
        <f t="shared" si="10"/>
        <v>0.86111111111111105</v>
      </c>
      <c r="AY7" s="33">
        <f t="shared" si="10"/>
        <v>0.88194444444444442</v>
      </c>
      <c r="AZ7" s="33">
        <f t="shared" si="10"/>
        <v>0.90277777777777779</v>
      </c>
      <c r="BA7" s="33">
        <f t="shared" si="10"/>
        <v>0.92361111111111105</v>
      </c>
      <c r="BB7" s="33">
        <f t="shared" si="10"/>
        <v>0.94444444444444442</v>
      </c>
      <c r="BC7" s="33">
        <f t="shared" si="10"/>
        <v>0.96527777777777779</v>
      </c>
      <c r="BD7" s="33">
        <f t="shared" ref="BD7" si="11">BD6+TIME(0,4,0)</f>
        <v>0.98611111111111105</v>
      </c>
    </row>
    <row r="8" spans="1:74" ht="15" customHeight="1" x14ac:dyDescent="0.25">
      <c r="A8" s="20" t="s">
        <v>1</v>
      </c>
      <c r="B8" s="33">
        <f t="shared" ref="B8:S8" si="12">B7+TIME(0,40,0)</f>
        <v>0.16666666666666663</v>
      </c>
      <c r="C8" s="33">
        <f t="shared" si="12"/>
        <v>0.18402777777777773</v>
      </c>
      <c r="D8" s="33">
        <f t="shared" si="12"/>
        <v>0.20486111111111105</v>
      </c>
      <c r="E8" s="33">
        <f t="shared" si="12"/>
        <v>0.22569444444444442</v>
      </c>
      <c r="F8" s="33">
        <f t="shared" si="12"/>
        <v>0.23958333333333331</v>
      </c>
      <c r="G8" s="33">
        <f t="shared" si="12"/>
        <v>0.25694444444444442</v>
      </c>
      <c r="H8" s="33">
        <f t="shared" si="12"/>
        <v>0.27777777777777773</v>
      </c>
      <c r="I8" s="33">
        <f t="shared" si="12"/>
        <v>0.2986111111111111</v>
      </c>
      <c r="J8" s="33">
        <f t="shared" si="12"/>
        <v>0.31944444444444442</v>
      </c>
      <c r="K8" s="33">
        <f t="shared" si="12"/>
        <v>0.34027777777777773</v>
      </c>
      <c r="L8" s="33">
        <f t="shared" si="12"/>
        <v>0.3611111111111111</v>
      </c>
      <c r="M8" s="33">
        <f t="shared" si="12"/>
        <v>0.37847222222222221</v>
      </c>
      <c r="N8" s="33">
        <f t="shared" si="12"/>
        <v>0.3888888888888889</v>
      </c>
      <c r="O8" s="33">
        <f t="shared" si="12"/>
        <v>0.39930555555555552</v>
      </c>
      <c r="P8" s="33">
        <f t="shared" si="12"/>
        <v>0.40972222222222221</v>
      </c>
      <c r="Q8" s="33">
        <f t="shared" si="12"/>
        <v>0.4201388888888889</v>
      </c>
      <c r="R8" s="33">
        <f t="shared" si="12"/>
        <v>0.43055555555555552</v>
      </c>
      <c r="S8" s="33">
        <f t="shared" si="12"/>
        <v>0.44097222222222221</v>
      </c>
      <c r="T8" s="33">
        <f t="shared" ref="T8:AH8" si="13">T7+TIME(0,40,0)</f>
        <v>0.4513888888888889</v>
      </c>
      <c r="U8" s="33">
        <f t="shared" si="13"/>
        <v>0.46527777777777779</v>
      </c>
      <c r="V8" s="33">
        <f t="shared" si="13"/>
        <v>0.47916666666666663</v>
      </c>
      <c r="W8" s="33">
        <f t="shared" si="13"/>
        <v>0.49305555555555552</v>
      </c>
      <c r="X8" s="33">
        <f t="shared" si="13"/>
        <v>0.50694444444444442</v>
      </c>
      <c r="Y8" s="33">
        <f t="shared" si="13"/>
        <v>0.52083333333333326</v>
      </c>
      <c r="Z8" s="33">
        <f t="shared" si="13"/>
        <v>0.53472222222222221</v>
      </c>
      <c r="AA8" s="33">
        <f t="shared" si="13"/>
        <v>0.54861111111111116</v>
      </c>
      <c r="AB8" s="33">
        <f t="shared" si="13"/>
        <v>0.5625</v>
      </c>
      <c r="AC8" s="33">
        <f t="shared" si="13"/>
        <v>0.57638888888888884</v>
      </c>
      <c r="AD8" s="33">
        <f t="shared" si="13"/>
        <v>0.59027777777777779</v>
      </c>
      <c r="AE8" s="33">
        <f t="shared" si="13"/>
        <v>0.60416666666666663</v>
      </c>
      <c r="AF8" s="33">
        <f t="shared" si="13"/>
        <v>0.61805555555555558</v>
      </c>
      <c r="AG8" s="33">
        <f t="shared" si="13"/>
        <v>0.63194444444444442</v>
      </c>
      <c r="AH8" s="33">
        <f t="shared" si="13"/>
        <v>0.64583333333333326</v>
      </c>
      <c r="AI8" s="33">
        <f>AI7+TIME(0,40,0)</f>
        <v>0.65972222222222221</v>
      </c>
      <c r="AJ8" s="33">
        <f t="shared" ref="AJ8:AK8" si="14">AJ7+TIME(0,40,0)</f>
        <v>0.67361111111111116</v>
      </c>
      <c r="AK8" s="33">
        <f t="shared" si="14"/>
        <v>0.6875</v>
      </c>
      <c r="AL8" s="33">
        <f t="shared" ref="AL8:BC8" si="15">AL7+TIME(0,40,0)</f>
        <v>0.70138888888888884</v>
      </c>
      <c r="AM8" s="33">
        <f t="shared" si="15"/>
        <v>0.71527777777777768</v>
      </c>
      <c r="AN8" s="33">
        <f t="shared" si="15"/>
        <v>0.72916666666666674</v>
      </c>
      <c r="AO8" s="33">
        <f t="shared" si="15"/>
        <v>0.74305555555555558</v>
      </c>
      <c r="AP8" s="33">
        <f t="shared" si="15"/>
        <v>0.76388888888888884</v>
      </c>
      <c r="AQ8" s="53">
        <f t="shared" si="15"/>
        <v>0.77430555555555558</v>
      </c>
      <c r="AR8" s="53">
        <f t="shared" si="15"/>
        <v>0.78472222222222221</v>
      </c>
      <c r="AS8" s="53">
        <f t="shared" si="15"/>
        <v>0.80555555555555558</v>
      </c>
      <c r="AT8" s="53">
        <f t="shared" si="15"/>
        <v>0.81597222222222221</v>
      </c>
      <c r="AU8" s="53">
        <f t="shared" si="15"/>
        <v>0.82638888888888884</v>
      </c>
      <c r="AV8" s="33">
        <f t="shared" si="15"/>
        <v>0.84722222222222221</v>
      </c>
      <c r="AW8" s="33">
        <f t="shared" si="15"/>
        <v>0.86805555555555558</v>
      </c>
      <c r="AX8" s="33">
        <f t="shared" si="15"/>
        <v>0.88888888888888884</v>
      </c>
      <c r="AY8" s="33">
        <f t="shared" si="15"/>
        <v>0.90972222222222221</v>
      </c>
      <c r="AZ8" s="33">
        <f t="shared" si="15"/>
        <v>0.93055555555555558</v>
      </c>
      <c r="BA8" s="33">
        <f t="shared" si="15"/>
        <v>0.95138888888888884</v>
      </c>
      <c r="BB8" s="33">
        <f t="shared" si="15"/>
        <v>0.97222222222222221</v>
      </c>
      <c r="BC8" s="33">
        <f t="shared" si="15"/>
        <v>0.99305555555555558</v>
      </c>
      <c r="BD8" s="33">
        <f t="shared" ref="BD8" si="16">BD7+TIME(0,40,0)</f>
        <v>1.0138888888888888</v>
      </c>
    </row>
    <row r="9" spans="1:74" ht="15" customHeight="1" x14ac:dyDescent="0.25">
      <c r="A9" s="20" t="s">
        <v>61</v>
      </c>
      <c r="B9" s="33">
        <f>B8+TIME(0,10,0)</f>
        <v>0.17361111111111108</v>
      </c>
      <c r="C9" s="33">
        <f t="shared" ref="C9:S9" si="17">C8+TIME(0,10,0)</f>
        <v>0.19097222222222218</v>
      </c>
      <c r="D9" s="33">
        <f t="shared" si="17"/>
        <v>0.2118055555555555</v>
      </c>
      <c r="E9" s="33">
        <f t="shared" si="17"/>
        <v>0.23263888888888887</v>
      </c>
      <c r="F9" s="33">
        <f t="shared" si="17"/>
        <v>0.24652777777777776</v>
      </c>
      <c r="G9" s="33">
        <f t="shared" si="17"/>
        <v>0.26388888888888884</v>
      </c>
      <c r="H9" s="33">
        <f t="shared" si="17"/>
        <v>0.28472222222222215</v>
      </c>
      <c r="I9" s="33">
        <f t="shared" si="17"/>
        <v>0.30555555555555552</v>
      </c>
      <c r="J9" s="33">
        <f t="shared" si="17"/>
        <v>0.32638888888888884</v>
      </c>
      <c r="K9" s="33">
        <f t="shared" si="17"/>
        <v>0.34722222222222215</v>
      </c>
      <c r="L9" s="33">
        <f t="shared" si="17"/>
        <v>0.36805555555555552</v>
      </c>
      <c r="M9" s="33">
        <f t="shared" si="17"/>
        <v>0.38541666666666663</v>
      </c>
      <c r="N9" s="33">
        <f t="shared" si="17"/>
        <v>0.39583333333333331</v>
      </c>
      <c r="O9" s="33">
        <f t="shared" si="17"/>
        <v>0.40624999999999994</v>
      </c>
      <c r="P9" s="33">
        <f t="shared" si="17"/>
        <v>0.41666666666666663</v>
      </c>
      <c r="Q9" s="33">
        <f t="shared" si="17"/>
        <v>0.42708333333333331</v>
      </c>
      <c r="R9" s="33">
        <f t="shared" si="17"/>
        <v>0.43749999999999994</v>
      </c>
      <c r="S9" s="33">
        <f t="shared" si="17"/>
        <v>0.44791666666666663</v>
      </c>
      <c r="T9" s="33">
        <f t="shared" ref="T9:AH9" si="18">T8+TIME(0,10,0)</f>
        <v>0.45833333333333331</v>
      </c>
      <c r="U9" s="33">
        <f t="shared" si="18"/>
        <v>0.47222222222222221</v>
      </c>
      <c r="V9" s="33">
        <f t="shared" si="18"/>
        <v>0.48611111111111105</v>
      </c>
      <c r="W9" s="33">
        <f t="shared" si="18"/>
        <v>0.49999999999999994</v>
      </c>
      <c r="X9" s="33">
        <f t="shared" si="18"/>
        <v>0.51388888888888884</v>
      </c>
      <c r="Y9" s="33">
        <f t="shared" si="18"/>
        <v>0.52777777777777768</v>
      </c>
      <c r="Z9" s="33">
        <f t="shared" si="18"/>
        <v>0.54166666666666663</v>
      </c>
      <c r="AA9" s="33">
        <f t="shared" si="18"/>
        <v>0.55555555555555558</v>
      </c>
      <c r="AB9" s="33">
        <f t="shared" si="18"/>
        <v>0.56944444444444442</v>
      </c>
      <c r="AC9" s="33">
        <f t="shared" si="18"/>
        <v>0.58333333333333326</v>
      </c>
      <c r="AD9" s="33">
        <f t="shared" si="18"/>
        <v>0.59722222222222221</v>
      </c>
      <c r="AE9" s="33">
        <f t="shared" si="18"/>
        <v>0.61111111111111105</v>
      </c>
      <c r="AF9" s="33">
        <f t="shared" si="18"/>
        <v>0.625</v>
      </c>
      <c r="AG9" s="33">
        <f t="shared" si="18"/>
        <v>0.63888888888888884</v>
      </c>
      <c r="AH9" s="33">
        <f t="shared" si="18"/>
        <v>0.65277777777777768</v>
      </c>
      <c r="AI9" s="33">
        <f>AI8+TIME(0,10,0)</f>
        <v>0.66666666666666663</v>
      </c>
      <c r="AJ9" s="33">
        <f t="shared" ref="AJ9:AK9" si="19">AJ8+TIME(0,10,0)</f>
        <v>0.68055555555555558</v>
      </c>
      <c r="AK9" s="33">
        <f t="shared" si="19"/>
        <v>0.69444444444444442</v>
      </c>
      <c r="AL9" s="33">
        <f t="shared" ref="AL9:BC9" si="20">AL8+TIME(0,10,0)</f>
        <v>0.70833333333333326</v>
      </c>
      <c r="AM9" s="33">
        <f t="shared" si="20"/>
        <v>0.7222222222222221</v>
      </c>
      <c r="AN9" s="33">
        <f t="shared" si="20"/>
        <v>0.73611111111111116</v>
      </c>
      <c r="AO9" s="33">
        <f t="shared" si="20"/>
        <v>0.75</v>
      </c>
      <c r="AP9" s="33">
        <f t="shared" si="20"/>
        <v>0.77083333333333326</v>
      </c>
      <c r="AQ9" s="53">
        <f t="shared" si="20"/>
        <v>0.78125</v>
      </c>
      <c r="AR9" s="53">
        <f t="shared" si="20"/>
        <v>0.79166666666666663</v>
      </c>
      <c r="AS9" s="53">
        <f t="shared" si="20"/>
        <v>0.8125</v>
      </c>
      <c r="AT9" s="53">
        <f t="shared" si="20"/>
        <v>0.82291666666666663</v>
      </c>
      <c r="AU9" s="53">
        <f t="shared" si="20"/>
        <v>0.83333333333333326</v>
      </c>
      <c r="AV9" s="33">
        <f t="shared" si="20"/>
        <v>0.85416666666666663</v>
      </c>
      <c r="AW9" s="33">
        <f t="shared" si="20"/>
        <v>0.875</v>
      </c>
      <c r="AX9" s="33">
        <f t="shared" si="20"/>
        <v>0.89583333333333326</v>
      </c>
      <c r="AY9" s="33">
        <f t="shared" si="20"/>
        <v>0.91666666666666663</v>
      </c>
      <c r="AZ9" s="33">
        <f t="shared" si="20"/>
        <v>0.9375</v>
      </c>
      <c r="BA9" s="33">
        <f t="shared" si="20"/>
        <v>0.95833333333333326</v>
      </c>
      <c r="BB9" s="33">
        <f t="shared" si="20"/>
        <v>0.97916666666666663</v>
      </c>
      <c r="BC9" s="33">
        <f t="shared" si="20"/>
        <v>1</v>
      </c>
      <c r="BD9" s="33">
        <f t="shared" ref="BD9" si="21">BD8+TIME(0,10,0)</f>
        <v>1.0208333333333333</v>
      </c>
    </row>
    <row r="10" spans="1:74" ht="15" customHeight="1" x14ac:dyDescent="0.25">
      <c r="A10" s="20" t="s">
        <v>60</v>
      </c>
      <c r="B10" s="33">
        <f>B9+TIME(0,25,0)</f>
        <v>0.19097222222222218</v>
      </c>
      <c r="C10" s="33">
        <f>C9+TIME(0,25,0)</f>
        <v>0.20833333333333329</v>
      </c>
      <c r="D10" s="33">
        <f>D9+TIME(0,25,0)</f>
        <v>0.2291666666666666</v>
      </c>
      <c r="E10" s="33">
        <f>E9+TIME(0,25,0)</f>
        <v>0.24999999999999997</v>
      </c>
      <c r="F10" s="33">
        <f>F9+TIME(0,25,0)</f>
        <v>0.2638888888888889</v>
      </c>
      <c r="G10" s="33">
        <f t="shared" ref="G10:S10" si="22">G9+TIME(0,40,0)</f>
        <v>0.29166666666666663</v>
      </c>
      <c r="H10" s="33">
        <f t="shared" si="22"/>
        <v>0.31249999999999994</v>
      </c>
      <c r="I10" s="33">
        <f t="shared" si="22"/>
        <v>0.33333333333333331</v>
      </c>
      <c r="J10" s="33">
        <f t="shared" si="22"/>
        <v>0.35416666666666663</v>
      </c>
      <c r="K10" s="33">
        <f t="shared" si="22"/>
        <v>0.37499999999999994</v>
      </c>
      <c r="L10" s="33">
        <f t="shared" si="22"/>
        <v>0.39583333333333331</v>
      </c>
      <c r="M10" s="33">
        <f t="shared" si="22"/>
        <v>0.41319444444444442</v>
      </c>
      <c r="N10" s="33">
        <f t="shared" si="22"/>
        <v>0.4236111111111111</v>
      </c>
      <c r="O10" s="33">
        <f t="shared" si="22"/>
        <v>0.43402777777777773</v>
      </c>
      <c r="P10" s="33">
        <f t="shared" si="22"/>
        <v>0.44444444444444442</v>
      </c>
      <c r="Q10" s="33">
        <f t="shared" si="22"/>
        <v>0.4548611111111111</v>
      </c>
      <c r="R10" s="33">
        <f t="shared" si="22"/>
        <v>0.46527777777777773</v>
      </c>
      <c r="S10" s="33">
        <f t="shared" si="22"/>
        <v>0.47569444444444442</v>
      </c>
      <c r="T10" s="33">
        <f t="shared" ref="T10:AH10" si="23">T9+TIME(0,40,0)</f>
        <v>0.4861111111111111</v>
      </c>
      <c r="U10" s="33">
        <f t="shared" si="23"/>
        <v>0.5</v>
      </c>
      <c r="V10" s="33">
        <f t="shared" si="23"/>
        <v>0.51388888888888884</v>
      </c>
      <c r="W10" s="33">
        <f t="shared" si="23"/>
        <v>0.52777777777777768</v>
      </c>
      <c r="X10" s="33">
        <f t="shared" si="23"/>
        <v>0.54166666666666663</v>
      </c>
      <c r="Y10" s="33">
        <f t="shared" si="23"/>
        <v>0.55555555555555547</v>
      </c>
      <c r="Z10" s="33">
        <f t="shared" si="23"/>
        <v>0.56944444444444442</v>
      </c>
      <c r="AA10" s="33">
        <f t="shared" si="23"/>
        <v>0.58333333333333337</v>
      </c>
      <c r="AB10" s="33">
        <f t="shared" si="23"/>
        <v>0.59722222222222221</v>
      </c>
      <c r="AC10" s="33">
        <f t="shared" si="23"/>
        <v>0.61111111111111105</v>
      </c>
      <c r="AD10" s="33">
        <f t="shared" si="23"/>
        <v>0.625</v>
      </c>
      <c r="AE10" s="33">
        <f t="shared" si="23"/>
        <v>0.63888888888888884</v>
      </c>
      <c r="AF10" s="33">
        <f t="shared" si="23"/>
        <v>0.65277777777777779</v>
      </c>
      <c r="AG10" s="33">
        <f t="shared" si="23"/>
        <v>0.66666666666666663</v>
      </c>
      <c r="AH10" s="33">
        <f t="shared" si="23"/>
        <v>0.68055555555555547</v>
      </c>
      <c r="AI10" s="33">
        <f>AI9+TIME(0,40,0)</f>
        <v>0.69444444444444442</v>
      </c>
      <c r="AJ10" s="33">
        <f t="shared" ref="AJ10:AK10" si="24">AJ9+TIME(0,40,0)</f>
        <v>0.70833333333333337</v>
      </c>
      <c r="AK10" s="33">
        <f t="shared" si="24"/>
        <v>0.72222222222222221</v>
      </c>
      <c r="AL10" s="33">
        <f t="shared" ref="AL10:AO10" si="25">AL9+TIME(0,40,0)</f>
        <v>0.73611111111111105</v>
      </c>
      <c r="AM10" s="33">
        <f t="shared" si="25"/>
        <v>0.74999999999999989</v>
      </c>
      <c r="AN10" s="33">
        <f t="shared" si="25"/>
        <v>0.76388888888888895</v>
      </c>
      <c r="AO10" s="33">
        <f t="shared" si="25"/>
        <v>0.77777777777777779</v>
      </c>
      <c r="AP10" s="33">
        <f t="shared" ref="AP10:BC10" si="26">AP9+TIME(0,25,0)</f>
        <v>0.78819444444444442</v>
      </c>
      <c r="AQ10" s="53">
        <f t="shared" si="26"/>
        <v>0.79861111111111116</v>
      </c>
      <c r="AR10" s="53">
        <f t="shared" si="26"/>
        <v>0.80902777777777779</v>
      </c>
      <c r="AS10" s="53">
        <f t="shared" si="26"/>
        <v>0.82986111111111116</v>
      </c>
      <c r="AT10" s="53">
        <f t="shared" si="26"/>
        <v>0.84027777777777779</v>
      </c>
      <c r="AU10" s="53">
        <f t="shared" si="26"/>
        <v>0.85069444444444442</v>
      </c>
      <c r="AV10" s="33">
        <f t="shared" si="26"/>
        <v>0.87152777777777779</v>
      </c>
      <c r="AW10" s="33">
        <f t="shared" si="26"/>
        <v>0.89236111111111116</v>
      </c>
      <c r="AX10" s="33">
        <f t="shared" si="26"/>
        <v>0.91319444444444442</v>
      </c>
      <c r="AY10" s="33">
        <f t="shared" si="26"/>
        <v>0.93402777777777779</v>
      </c>
      <c r="AZ10" s="33">
        <f t="shared" si="26"/>
        <v>0.95486111111111116</v>
      </c>
      <c r="BA10" s="33">
        <f t="shared" si="26"/>
        <v>0.97569444444444442</v>
      </c>
      <c r="BB10" s="33">
        <f t="shared" si="26"/>
        <v>0.99652777777777779</v>
      </c>
      <c r="BC10" s="33">
        <f t="shared" si="26"/>
        <v>1.0173611111111112</v>
      </c>
      <c r="BD10" s="33">
        <f t="shared" ref="BD10" si="27">BD9+TIME(0,25,0)</f>
        <v>1.0381944444444444</v>
      </c>
    </row>
    <row r="11" spans="1:74" ht="15" customHeight="1" x14ac:dyDescent="0.25">
      <c r="A11" s="31" t="s">
        <v>4</v>
      </c>
      <c r="B11" s="12">
        <f>B10+TIME(0,20,0)</f>
        <v>0.20486111111111108</v>
      </c>
      <c r="C11" s="12">
        <f>C10+TIME(0,20,0)</f>
        <v>0.22222222222222218</v>
      </c>
      <c r="D11" s="12">
        <f>D10+TIME(0,20,0)</f>
        <v>0.2430555555555555</v>
      </c>
      <c r="E11" s="12">
        <f>E10+TIME(0,20,0)</f>
        <v>0.26388888888888884</v>
      </c>
      <c r="F11" s="12">
        <f t="shared" ref="F11:S11" si="28">F10+TIME(0,25,0)</f>
        <v>0.28125</v>
      </c>
      <c r="G11" s="12">
        <f t="shared" si="28"/>
        <v>0.30902777777777773</v>
      </c>
      <c r="H11" s="12">
        <f t="shared" si="28"/>
        <v>0.32986111111111105</v>
      </c>
      <c r="I11" s="12">
        <f t="shared" si="28"/>
        <v>0.35069444444444442</v>
      </c>
      <c r="J11" s="12">
        <f t="shared" si="28"/>
        <v>0.37152777777777773</v>
      </c>
      <c r="K11" s="12">
        <f t="shared" si="28"/>
        <v>0.39236111111111105</v>
      </c>
      <c r="L11" s="12">
        <f t="shared" si="28"/>
        <v>0.41319444444444442</v>
      </c>
      <c r="M11" s="12">
        <f t="shared" si="28"/>
        <v>0.43055555555555552</v>
      </c>
      <c r="N11" s="12">
        <f t="shared" si="28"/>
        <v>0.44097222222222221</v>
      </c>
      <c r="O11" s="12">
        <f t="shared" si="28"/>
        <v>0.45138888888888884</v>
      </c>
      <c r="P11" s="12">
        <f t="shared" si="28"/>
        <v>0.46180555555555552</v>
      </c>
      <c r="Q11" s="12">
        <f t="shared" si="28"/>
        <v>0.47222222222222221</v>
      </c>
      <c r="R11" s="12">
        <f t="shared" si="28"/>
        <v>0.48263888888888884</v>
      </c>
      <c r="S11" s="12">
        <f t="shared" si="28"/>
        <v>0.49305555555555552</v>
      </c>
      <c r="T11" s="12">
        <f t="shared" ref="T11:AH11" si="29">T10+TIME(0,25,0)</f>
        <v>0.50347222222222221</v>
      </c>
      <c r="U11" s="12">
        <f t="shared" si="29"/>
        <v>0.51736111111111116</v>
      </c>
      <c r="V11" s="12">
        <f t="shared" si="29"/>
        <v>0.53125</v>
      </c>
      <c r="W11" s="12">
        <f t="shared" si="29"/>
        <v>0.54513888888888884</v>
      </c>
      <c r="X11" s="12">
        <f t="shared" si="29"/>
        <v>0.55902777777777779</v>
      </c>
      <c r="Y11" s="12">
        <f t="shared" si="29"/>
        <v>0.57291666666666663</v>
      </c>
      <c r="Z11" s="12">
        <f t="shared" si="29"/>
        <v>0.58680555555555558</v>
      </c>
      <c r="AA11" s="12">
        <f t="shared" si="29"/>
        <v>0.60069444444444453</v>
      </c>
      <c r="AB11" s="12">
        <f t="shared" si="29"/>
        <v>0.61458333333333337</v>
      </c>
      <c r="AC11" s="12">
        <f t="shared" si="29"/>
        <v>0.62847222222222221</v>
      </c>
      <c r="AD11" s="12">
        <f t="shared" si="29"/>
        <v>0.64236111111111116</v>
      </c>
      <c r="AE11" s="12">
        <f t="shared" si="29"/>
        <v>0.65625</v>
      </c>
      <c r="AF11" s="12">
        <f t="shared" si="29"/>
        <v>0.67013888888888895</v>
      </c>
      <c r="AG11" s="12">
        <f t="shared" si="29"/>
        <v>0.68402777777777779</v>
      </c>
      <c r="AH11" s="12">
        <f t="shared" si="29"/>
        <v>0.69791666666666663</v>
      </c>
      <c r="AI11" s="12">
        <f>AI10+TIME(0,25,0)</f>
        <v>0.71180555555555558</v>
      </c>
      <c r="AJ11" s="12">
        <f t="shared" ref="AJ11:AK11" si="30">AJ10+TIME(0,25,0)</f>
        <v>0.72569444444444453</v>
      </c>
      <c r="AK11" s="12">
        <f t="shared" si="30"/>
        <v>0.73958333333333337</v>
      </c>
      <c r="AL11" s="12">
        <f t="shared" ref="AL11:AO11" si="31">AL10+TIME(0,25,0)</f>
        <v>0.75347222222222221</v>
      </c>
      <c r="AM11" s="12">
        <f t="shared" si="31"/>
        <v>0.76736111111111105</v>
      </c>
      <c r="AN11" s="12">
        <f t="shared" si="31"/>
        <v>0.78125000000000011</v>
      </c>
      <c r="AO11" s="12">
        <f t="shared" si="31"/>
        <v>0.79513888888888895</v>
      </c>
      <c r="AP11" s="12">
        <f t="shared" ref="AP11:BC11" si="32">AP10+TIME(0,20,0)</f>
        <v>0.80208333333333326</v>
      </c>
      <c r="AQ11" s="54">
        <f t="shared" si="32"/>
        <v>0.8125</v>
      </c>
      <c r="AR11" s="54">
        <f t="shared" si="32"/>
        <v>0.82291666666666663</v>
      </c>
      <c r="AS11" s="54">
        <f t="shared" si="32"/>
        <v>0.84375</v>
      </c>
      <c r="AT11" s="54">
        <f t="shared" si="32"/>
        <v>0.85416666666666663</v>
      </c>
      <c r="AU11" s="54">
        <f t="shared" si="32"/>
        <v>0.86458333333333326</v>
      </c>
      <c r="AV11" s="12">
        <f t="shared" si="32"/>
        <v>0.88541666666666663</v>
      </c>
      <c r="AW11" s="12">
        <f t="shared" si="32"/>
        <v>0.90625</v>
      </c>
      <c r="AX11" s="12">
        <f t="shared" si="32"/>
        <v>0.92708333333333326</v>
      </c>
      <c r="AY11" s="12">
        <f t="shared" si="32"/>
        <v>0.94791666666666663</v>
      </c>
      <c r="AZ11" s="12">
        <f t="shared" si="32"/>
        <v>0.96875</v>
      </c>
      <c r="BA11" s="12">
        <f t="shared" si="32"/>
        <v>0.98958333333333326</v>
      </c>
      <c r="BB11" s="12">
        <f t="shared" si="32"/>
        <v>1.0104166666666667</v>
      </c>
      <c r="BC11" s="12">
        <f t="shared" si="32"/>
        <v>1.03125</v>
      </c>
      <c r="BD11" s="12">
        <f t="shared" ref="BD11" si="33">BD10+TIME(0,20,0)</f>
        <v>1.0520833333333333</v>
      </c>
    </row>
    <row r="12" spans="1:74" ht="15" hidden="1" customHeight="1" x14ac:dyDescent="0.25">
      <c r="A12" s="34"/>
      <c r="B12" s="8">
        <f>MOD(B11-B1,1)</f>
        <v>0.20486111111111108</v>
      </c>
      <c r="C12" s="8">
        <f>MOD(C11-B11,1)</f>
        <v>1.7361111111111105E-2</v>
      </c>
      <c r="D12" s="8">
        <f t="shared" ref="D12:BC12" si="34">MOD(D11-C11,1)</f>
        <v>2.0833333333333315E-2</v>
      </c>
      <c r="E12" s="8">
        <f t="shared" si="34"/>
        <v>2.0833333333333343E-2</v>
      </c>
      <c r="F12" s="8">
        <f t="shared" si="34"/>
        <v>1.736111111111116E-2</v>
      </c>
      <c r="G12" s="8">
        <f t="shared" si="34"/>
        <v>2.7777777777777735E-2</v>
      </c>
      <c r="H12" s="8">
        <f t="shared" si="34"/>
        <v>2.0833333333333315E-2</v>
      </c>
      <c r="I12" s="8">
        <f t="shared" si="34"/>
        <v>2.083333333333337E-2</v>
      </c>
      <c r="J12" s="8">
        <f t="shared" si="34"/>
        <v>2.0833333333333315E-2</v>
      </c>
      <c r="K12" s="8">
        <f t="shared" si="34"/>
        <v>2.0833333333333315E-2</v>
      </c>
      <c r="L12" s="8">
        <f t="shared" si="34"/>
        <v>2.083333333333337E-2</v>
      </c>
      <c r="M12" s="8">
        <f t="shared" si="34"/>
        <v>1.7361111111111105E-2</v>
      </c>
      <c r="N12" s="8">
        <f t="shared" si="34"/>
        <v>1.0416666666666685E-2</v>
      </c>
      <c r="O12" s="8">
        <f t="shared" si="34"/>
        <v>1.041666666666663E-2</v>
      </c>
      <c r="P12" s="8">
        <f t="shared" si="34"/>
        <v>1.0416666666666685E-2</v>
      </c>
      <c r="Q12" s="8">
        <f t="shared" si="34"/>
        <v>1.0416666666666685E-2</v>
      </c>
      <c r="R12" s="8">
        <f t="shared" si="34"/>
        <v>1.041666666666663E-2</v>
      </c>
      <c r="S12" s="8">
        <f t="shared" si="34"/>
        <v>1.0416666666666685E-2</v>
      </c>
      <c r="T12" s="8">
        <f t="shared" si="34"/>
        <v>1.0416666666666685E-2</v>
      </c>
      <c r="U12" s="8">
        <f t="shared" si="34"/>
        <v>1.3888888888888951E-2</v>
      </c>
      <c r="V12" s="8">
        <f t="shared" si="34"/>
        <v>1.388888888888884E-2</v>
      </c>
      <c r="W12" s="8">
        <f t="shared" si="34"/>
        <v>1.388888888888884E-2</v>
      </c>
      <c r="X12" s="8">
        <f t="shared" si="34"/>
        <v>1.3888888888888951E-2</v>
      </c>
      <c r="Y12" s="8">
        <f t="shared" si="34"/>
        <v>1.388888888888884E-2</v>
      </c>
      <c r="Z12" s="8">
        <f t="shared" si="34"/>
        <v>1.3888888888888951E-2</v>
      </c>
      <c r="AA12" s="8">
        <f t="shared" si="34"/>
        <v>1.3888888888888951E-2</v>
      </c>
      <c r="AB12" s="8">
        <f t="shared" si="34"/>
        <v>1.388888888888884E-2</v>
      </c>
      <c r="AC12" s="8">
        <f t="shared" si="34"/>
        <v>1.388888888888884E-2</v>
      </c>
      <c r="AD12" s="8">
        <f t="shared" si="34"/>
        <v>1.3888888888888951E-2</v>
      </c>
      <c r="AE12" s="8">
        <f t="shared" si="34"/>
        <v>1.388888888888884E-2</v>
      </c>
      <c r="AF12" s="8">
        <f t="shared" si="34"/>
        <v>1.3888888888888951E-2</v>
      </c>
      <c r="AG12" s="8">
        <f t="shared" si="34"/>
        <v>1.388888888888884E-2</v>
      </c>
      <c r="AH12" s="8">
        <f t="shared" si="34"/>
        <v>1.388888888888884E-2</v>
      </c>
      <c r="AI12" s="8">
        <f t="shared" si="34"/>
        <v>1.3888888888888951E-2</v>
      </c>
      <c r="AJ12" s="8">
        <f t="shared" si="34"/>
        <v>1.3888888888888951E-2</v>
      </c>
      <c r="AK12" s="8">
        <f t="shared" si="34"/>
        <v>1.388888888888884E-2</v>
      </c>
      <c r="AL12" s="8">
        <f t="shared" si="34"/>
        <v>1.388888888888884E-2</v>
      </c>
      <c r="AM12" s="8">
        <f t="shared" si="34"/>
        <v>1.388888888888884E-2</v>
      </c>
      <c r="AN12" s="8">
        <f t="shared" si="34"/>
        <v>1.3888888888889062E-2</v>
      </c>
      <c r="AO12" s="8">
        <f t="shared" si="34"/>
        <v>1.388888888888884E-2</v>
      </c>
      <c r="AP12" s="8">
        <f t="shared" si="34"/>
        <v>6.9444444444443088E-3</v>
      </c>
      <c r="AQ12" s="8">
        <f t="shared" si="34"/>
        <v>1.0416666666666741E-2</v>
      </c>
      <c r="AR12" s="8">
        <f t="shared" si="34"/>
        <v>1.041666666666663E-2</v>
      </c>
      <c r="AS12" s="8">
        <f t="shared" si="34"/>
        <v>2.083333333333337E-2</v>
      </c>
      <c r="AT12" s="8">
        <f t="shared" si="34"/>
        <v>1.041666666666663E-2</v>
      </c>
      <c r="AU12" s="8">
        <f t="shared" si="34"/>
        <v>1.041666666666663E-2</v>
      </c>
      <c r="AV12" s="8">
        <f t="shared" si="34"/>
        <v>2.083333333333337E-2</v>
      </c>
      <c r="AW12" s="8">
        <f t="shared" si="34"/>
        <v>2.083333333333337E-2</v>
      </c>
      <c r="AX12" s="8">
        <f t="shared" si="34"/>
        <v>2.0833333333333259E-2</v>
      </c>
      <c r="AY12" s="8">
        <f t="shared" si="34"/>
        <v>2.083333333333337E-2</v>
      </c>
      <c r="AZ12" s="8">
        <f t="shared" si="34"/>
        <v>2.083333333333337E-2</v>
      </c>
      <c r="BA12" s="8">
        <f t="shared" si="34"/>
        <v>2.0833333333333259E-2</v>
      </c>
      <c r="BB12" s="8">
        <f t="shared" si="34"/>
        <v>2.0833333333333481E-2</v>
      </c>
      <c r="BC12" s="8">
        <f t="shared" si="34"/>
        <v>2.0833333333333259E-2</v>
      </c>
    </row>
    <row r="13" spans="1:74" ht="15" hidden="1" customHeight="1" x14ac:dyDescent="0.25">
      <c r="A13" s="23" t="s">
        <v>47</v>
      </c>
      <c r="B13" s="8">
        <f>MOD(B11-B1,1)</f>
        <v>0.20486111111111108</v>
      </c>
      <c r="C13" s="8">
        <f>MOD(C11-C4,1)</f>
        <v>7.291666666666663E-2</v>
      </c>
      <c r="D13" s="8">
        <f t="shared" ref="D13:BC13" si="35">MOD(D11-D4,1)</f>
        <v>7.291666666666663E-2</v>
      </c>
      <c r="E13" s="8">
        <f t="shared" si="35"/>
        <v>7.291666666666663E-2</v>
      </c>
      <c r="F13" s="8">
        <f t="shared" si="35"/>
        <v>7.6388888888888867E-2</v>
      </c>
      <c r="G13" s="8">
        <f t="shared" si="35"/>
        <v>8.6805555555555525E-2</v>
      </c>
      <c r="H13" s="8">
        <f t="shared" si="35"/>
        <v>8.6805555555555497E-2</v>
      </c>
      <c r="I13" s="8">
        <f t="shared" si="35"/>
        <v>8.6805555555555525E-2</v>
      </c>
      <c r="J13" s="8">
        <f t="shared" si="35"/>
        <v>8.6805555555555525E-2</v>
      </c>
      <c r="K13" s="8">
        <f t="shared" si="35"/>
        <v>8.6805555555555525E-2</v>
      </c>
      <c r="L13" s="8">
        <f t="shared" si="35"/>
        <v>8.6805555555555525E-2</v>
      </c>
      <c r="M13" s="8">
        <f t="shared" si="35"/>
        <v>8.6805555555555525E-2</v>
      </c>
      <c r="N13" s="8">
        <f t="shared" si="35"/>
        <v>8.6805555555555525E-2</v>
      </c>
      <c r="O13" s="8">
        <f t="shared" si="35"/>
        <v>8.6805555555555525E-2</v>
      </c>
      <c r="P13" s="8">
        <f t="shared" si="35"/>
        <v>8.6805555555555525E-2</v>
      </c>
      <c r="Q13" s="8">
        <f t="shared" si="35"/>
        <v>8.6805555555555525E-2</v>
      </c>
      <c r="R13" s="8">
        <f t="shared" si="35"/>
        <v>8.6805555555555525E-2</v>
      </c>
      <c r="S13" s="8">
        <f t="shared" si="35"/>
        <v>8.6805555555555525E-2</v>
      </c>
      <c r="T13" s="8">
        <f t="shared" si="35"/>
        <v>8.6805555555555525E-2</v>
      </c>
      <c r="U13" s="8">
        <f t="shared" si="35"/>
        <v>8.680555555555558E-2</v>
      </c>
      <c r="V13" s="8">
        <f t="shared" si="35"/>
        <v>8.680555555555558E-2</v>
      </c>
      <c r="W13" s="8">
        <f t="shared" si="35"/>
        <v>8.6805555555555525E-2</v>
      </c>
      <c r="X13" s="8">
        <f t="shared" si="35"/>
        <v>8.6805555555555525E-2</v>
      </c>
      <c r="Y13" s="8">
        <f t="shared" si="35"/>
        <v>8.6805555555555525E-2</v>
      </c>
      <c r="Z13" s="8">
        <f t="shared" si="35"/>
        <v>8.680555555555558E-2</v>
      </c>
      <c r="AA13" s="8">
        <f t="shared" si="35"/>
        <v>8.680555555555558E-2</v>
      </c>
      <c r="AB13" s="8">
        <f t="shared" si="35"/>
        <v>8.680555555555558E-2</v>
      </c>
      <c r="AC13" s="8">
        <f t="shared" si="35"/>
        <v>8.680555555555558E-2</v>
      </c>
      <c r="AD13" s="8">
        <f t="shared" si="35"/>
        <v>8.680555555555558E-2</v>
      </c>
      <c r="AE13" s="8">
        <f t="shared" si="35"/>
        <v>8.680555555555558E-2</v>
      </c>
      <c r="AF13" s="8">
        <f t="shared" si="35"/>
        <v>8.680555555555558E-2</v>
      </c>
      <c r="AG13" s="8">
        <f t="shared" si="35"/>
        <v>8.680555555555558E-2</v>
      </c>
      <c r="AH13" s="8">
        <f t="shared" si="35"/>
        <v>8.680555555555558E-2</v>
      </c>
      <c r="AI13" s="8">
        <f t="shared" si="35"/>
        <v>8.680555555555558E-2</v>
      </c>
      <c r="AJ13" s="8">
        <f t="shared" si="35"/>
        <v>8.680555555555558E-2</v>
      </c>
      <c r="AK13" s="8">
        <f t="shared" si="35"/>
        <v>8.680555555555558E-2</v>
      </c>
      <c r="AL13" s="8">
        <f t="shared" si="35"/>
        <v>8.680555555555558E-2</v>
      </c>
      <c r="AM13" s="8">
        <f t="shared" si="35"/>
        <v>8.680555555555558E-2</v>
      </c>
      <c r="AN13" s="8">
        <f t="shared" si="35"/>
        <v>8.680555555555558E-2</v>
      </c>
      <c r="AO13" s="8">
        <f t="shared" si="35"/>
        <v>8.680555555555558E-2</v>
      </c>
      <c r="AP13" s="8">
        <f t="shared" si="35"/>
        <v>7.291666666666663E-2</v>
      </c>
      <c r="AQ13" s="8">
        <f t="shared" si="35"/>
        <v>7.291666666666663E-2</v>
      </c>
      <c r="AR13" s="8">
        <f t="shared" si="35"/>
        <v>7.291666666666663E-2</v>
      </c>
      <c r="AS13" s="8">
        <f t="shared" si="35"/>
        <v>7.291666666666663E-2</v>
      </c>
      <c r="AT13" s="8">
        <f t="shared" si="35"/>
        <v>7.291666666666663E-2</v>
      </c>
      <c r="AU13" s="8">
        <f t="shared" si="35"/>
        <v>7.291666666666663E-2</v>
      </c>
      <c r="AV13" s="8">
        <f t="shared" si="35"/>
        <v>7.291666666666663E-2</v>
      </c>
      <c r="AW13" s="8">
        <f t="shared" si="35"/>
        <v>7.291666666666663E-2</v>
      </c>
      <c r="AX13" s="8">
        <f t="shared" si="35"/>
        <v>7.291666666666663E-2</v>
      </c>
      <c r="AY13" s="8">
        <f t="shared" si="35"/>
        <v>7.291666666666663E-2</v>
      </c>
      <c r="AZ13" s="8">
        <f t="shared" si="35"/>
        <v>7.291666666666663E-2</v>
      </c>
      <c r="BA13" s="8">
        <f t="shared" si="35"/>
        <v>7.291666666666663E-2</v>
      </c>
      <c r="BB13" s="8">
        <f t="shared" si="35"/>
        <v>7.2916666666666741E-2</v>
      </c>
      <c r="BC13" s="8">
        <f t="shared" si="35"/>
        <v>7.291666666666663E-2</v>
      </c>
    </row>
    <row r="14" spans="1:74" ht="26.25" customHeight="1" x14ac:dyDescent="0.25">
      <c r="A14" s="45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74" ht="30" customHeight="1" x14ac:dyDescent="0.25">
      <c r="A15" s="5" t="s">
        <v>46</v>
      </c>
      <c r="B15" s="184" t="s">
        <v>127</v>
      </c>
      <c r="C15" s="184" t="s">
        <v>127</v>
      </c>
      <c r="D15" s="184" t="s">
        <v>127</v>
      </c>
      <c r="E15" s="184" t="s">
        <v>127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AI15" s="3" t="s">
        <v>49</v>
      </c>
      <c r="AJ15" s="3"/>
      <c r="AK15" s="3"/>
      <c r="AL15" s="3"/>
      <c r="AM15" s="3"/>
      <c r="AN15" s="10"/>
      <c r="AO15" s="10"/>
      <c r="AP15" s="10"/>
      <c r="AQ15" s="10"/>
      <c r="AR15" s="3"/>
      <c r="AS15" s="3"/>
      <c r="AT15" s="3"/>
      <c r="AU15" s="3"/>
      <c r="AV15" s="3"/>
      <c r="AW15" s="3"/>
      <c r="AX15" s="3"/>
      <c r="AY15" s="3"/>
      <c r="AZ15" s="27"/>
      <c r="BA15" s="27"/>
      <c r="BB15" s="27"/>
      <c r="BC15" s="27"/>
      <c r="BD15" s="40" t="s">
        <v>139</v>
      </c>
      <c r="BE15" s="40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</row>
    <row r="16" spans="1:74" s="13" customFormat="1" ht="15" customHeight="1" x14ac:dyDescent="0.25">
      <c r="A16" s="16" t="s">
        <v>51</v>
      </c>
      <c r="B16" s="17" t="s">
        <v>140</v>
      </c>
      <c r="C16" s="17" t="s">
        <v>140</v>
      </c>
      <c r="D16" s="17" t="s">
        <v>140</v>
      </c>
      <c r="E16" s="17" t="s">
        <v>140</v>
      </c>
      <c r="F16" s="17" t="s">
        <v>140</v>
      </c>
      <c r="G16" s="17" t="s">
        <v>140</v>
      </c>
      <c r="H16" s="17" t="s">
        <v>140</v>
      </c>
      <c r="I16" s="17" t="s">
        <v>140</v>
      </c>
      <c r="J16" s="17" t="s">
        <v>140</v>
      </c>
      <c r="K16" s="17" t="s">
        <v>140</v>
      </c>
      <c r="L16" s="17" t="s">
        <v>140</v>
      </c>
      <c r="M16" s="17" t="s">
        <v>140</v>
      </c>
      <c r="N16" s="17" t="s">
        <v>140</v>
      </c>
      <c r="O16" s="17" t="s">
        <v>140</v>
      </c>
      <c r="P16" s="17" t="s">
        <v>140</v>
      </c>
      <c r="Q16" s="17" t="s">
        <v>140</v>
      </c>
      <c r="R16" s="17" t="s">
        <v>140</v>
      </c>
      <c r="S16" s="17" t="s">
        <v>140</v>
      </c>
      <c r="T16" s="17" t="s">
        <v>140</v>
      </c>
      <c r="U16" s="17" t="s">
        <v>140</v>
      </c>
      <c r="V16" s="17" t="s">
        <v>140</v>
      </c>
      <c r="W16" s="17" t="s">
        <v>140</v>
      </c>
      <c r="X16" s="17" t="s">
        <v>140</v>
      </c>
      <c r="Y16" s="17" t="s">
        <v>140</v>
      </c>
      <c r="Z16" s="17" t="s">
        <v>140</v>
      </c>
      <c r="AA16" s="17" t="s">
        <v>140</v>
      </c>
      <c r="AB16" s="17" t="s">
        <v>140</v>
      </c>
      <c r="AC16" s="17" t="s">
        <v>140</v>
      </c>
      <c r="AD16" s="17" t="s">
        <v>140</v>
      </c>
      <c r="AE16" s="17" t="s">
        <v>140</v>
      </c>
      <c r="AF16" s="17" t="s">
        <v>140</v>
      </c>
      <c r="AG16" s="17" t="s">
        <v>140</v>
      </c>
      <c r="AH16" s="17" t="s">
        <v>140</v>
      </c>
      <c r="AI16" s="17" t="s">
        <v>140</v>
      </c>
      <c r="AJ16" s="17" t="s">
        <v>140</v>
      </c>
      <c r="AK16" s="17" t="s">
        <v>140</v>
      </c>
      <c r="AL16" s="17" t="s">
        <v>140</v>
      </c>
      <c r="AM16" s="17" t="s">
        <v>140</v>
      </c>
      <c r="AN16" s="17" t="s">
        <v>140</v>
      </c>
      <c r="AO16" s="17" t="s">
        <v>140</v>
      </c>
      <c r="AP16" s="17" t="s">
        <v>140</v>
      </c>
      <c r="AQ16" s="17" t="s">
        <v>140</v>
      </c>
      <c r="AR16" s="17" t="s">
        <v>140</v>
      </c>
      <c r="AS16" s="17" t="s">
        <v>140</v>
      </c>
      <c r="AT16" s="17" t="s">
        <v>140</v>
      </c>
      <c r="AU16" s="17" t="s">
        <v>140</v>
      </c>
      <c r="AV16" s="17" t="s">
        <v>140</v>
      </c>
      <c r="AW16" s="17" t="s">
        <v>140</v>
      </c>
      <c r="AX16" s="17" t="s">
        <v>140</v>
      </c>
      <c r="AY16" s="17" t="s">
        <v>140</v>
      </c>
      <c r="AZ16" s="17" t="s">
        <v>140</v>
      </c>
      <c r="BA16" s="17" t="s">
        <v>140</v>
      </c>
      <c r="BB16" s="17" t="s">
        <v>140</v>
      </c>
      <c r="BC16" s="17" t="s">
        <v>140</v>
      </c>
      <c r="BD16" s="17" t="s">
        <v>140</v>
      </c>
      <c r="BE16" s="40"/>
      <c r="BF16" s="15"/>
      <c r="BG16" s="15"/>
      <c r="BL16"/>
      <c r="BM16"/>
      <c r="BN16"/>
      <c r="BO16"/>
      <c r="BP16"/>
      <c r="BQ16"/>
      <c r="BR16"/>
      <c r="BS16"/>
      <c r="BT16"/>
      <c r="BU16"/>
      <c r="BV16"/>
    </row>
    <row r="17" spans="1:60" ht="15" customHeight="1" x14ac:dyDescent="0.25">
      <c r="A17" s="29" t="s">
        <v>129</v>
      </c>
      <c r="B17" s="50">
        <v>4.6527777777777779E-2</v>
      </c>
      <c r="C17" s="50">
        <v>8.819444444444445E-2</v>
      </c>
      <c r="D17" s="50">
        <v>0.12986111111111112</v>
      </c>
      <c r="E17" s="50">
        <v>0.17152777777777775</v>
      </c>
      <c r="F17" s="18">
        <v>0.19097222222222221</v>
      </c>
      <c r="G17" s="18">
        <v>0.21180555555555555</v>
      </c>
      <c r="H17" s="18">
        <v>0.23263888888888887</v>
      </c>
      <c r="I17" s="18">
        <v>0.25347222222222221</v>
      </c>
      <c r="J17" s="18">
        <v>0.27430555555555552</v>
      </c>
      <c r="K17" s="18">
        <v>0.2951388888888889</v>
      </c>
      <c r="L17" s="18">
        <v>0.31597222222222221</v>
      </c>
      <c r="M17" s="18">
        <v>0.33680555555555558</v>
      </c>
      <c r="N17" s="18">
        <v>0.3576388888888889</v>
      </c>
      <c r="O17" s="18">
        <v>0.37847222222222227</v>
      </c>
      <c r="P17" s="18">
        <v>0.3888888888888889</v>
      </c>
      <c r="Q17" s="18">
        <v>0.40277777777777773</v>
      </c>
      <c r="R17" s="18">
        <v>0.41666666666666669</v>
      </c>
      <c r="S17" s="18">
        <v>0.43055555555555558</v>
      </c>
      <c r="T17" s="18">
        <v>0.44444444444444442</v>
      </c>
      <c r="U17" s="18">
        <v>0.45833333333333331</v>
      </c>
      <c r="V17" s="18">
        <v>0.47222222222222227</v>
      </c>
      <c r="W17" s="18">
        <v>0.4861111111111111</v>
      </c>
      <c r="X17" s="18">
        <v>0.5</v>
      </c>
      <c r="Y17" s="18">
        <v>0.51388888888888895</v>
      </c>
      <c r="Z17" s="18">
        <v>0.52777777777777779</v>
      </c>
      <c r="AA17" s="18">
        <v>0.54166666666666663</v>
      </c>
      <c r="AB17" s="18">
        <v>0.55555555555555558</v>
      </c>
      <c r="AC17" s="18">
        <v>0.56944444444444442</v>
      </c>
      <c r="AD17" s="18">
        <v>0.58333333333333337</v>
      </c>
      <c r="AE17" s="18">
        <v>0.59722222222222221</v>
      </c>
      <c r="AF17" s="18">
        <v>0.61111111111111105</v>
      </c>
      <c r="AG17" s="52">
        <v>0.61805555555555558</v>
      </c>
      <c r="AH17" s="52">
        <v>0.625</v>
      </c>
      <c r="AI17" s="52">
        <v>0.63888888888888895</v>
      </c>
      <c r="AJ17" s="52">
        <v>0.65277777777777779</v>
      </c>
      <c r="AK17" s="52">
        <v>0.66666666666666663</v>
      </c>
      <c r="AL17" s="52">
        <v>0.68055555555555547</v>
      </c>
      <c r="AM17" s="52">
        <v>0.69444444444444453</v>
      </c>
      <c r="AN17" s="52">
        <v>0.70833333333333337</v>
      </c>
      <c r="AO17" s="52">
        <v>0.72222222222222221</v>
      </c>
      <c r="AP17" s="52">
        <v>0.73611111111111116</v>
      </c>
      <c r="AQ17" s="52">
        <v>0.75347222222222221</v>
      </c>
      <c r="AR17" s="52">
        <v>0.77430555555555547</v>
      </c>
      <c r="AS17" s="52">
        <v>0.79513888888888884</v>
      </c>
      <c r="AT17" s="52">
        <v>0.81597222222222221</v>
      </c>
      <c r="AU17" s="52">
        <v>0.83680555555555547</v>
      </c>
      <c r="AV17" s="52">
        <v>0.85763888888888884</v>
      </c>
      <c r="AW17" s="52">
        <v>0.87847222222222221</v>
      </c>
      <c r="AX17" s="52">
        <v>0.89930555555555547</v>
      </c>
      <c r="AY17" s="52">
        <v>0.92013888888888884</v>
      </c>
      <c r="AZ17" s="52">
        <v>0.94097222222222221</v>
      </c>
      <c r="BA17" s="52">
        <v>0.96180555555555547</v>
      </c>
      <c r="BB17" s="52">
        <v>0.98263888888888884</v>
      </c>
      <c r="BC17" s="52">
        <v>1.0034722222222221</v>
      </c>
      <c r="BD17" s="52">
        <v>4.1666666666666664E-2</v>
      </c>
      <c r="BE17" s="40"/>
      <c r="BF17" s="56"/>
      <c r="BG17" s="15"/>
      <c r="BH17" s="15"/>
    </row>
    <row r="18" spans="1:60" ht="15" customHeight="1" x14ac:dyDescent="0.25">
      <c r="A18" s="20" t="s">
        <v>58</v>
      </c>
      <c r="B18" s="115">
        <f>B17+TIME(0,20,0)</f>
        <v>6.0416666666666667E-2</v>
      </c>
      <c r="C18" s="115">
        <f t="shared" ref="C18:H18" si="36">C17+TIME(0,20,0)</f>
        <v>0.10208333333333333</v>
      </c>
      <c r="D18" s="115">
        <f t="shared" si="36"/>
        <v>0.14375000000000002</v>
      </c>
      <c r="E18" s="115">
        <f t="shared" si="36"/>
        <v>0.18541666666666665</v>
      </c>
      <c r="F18" s="39">
        <f t="shared" si="36"/>
        <v>0.2048611111111111</v>
      </c>
      <c r="G18" s="39">
        <f t="shared" si="36"/>
        <v>0.22569444444444445</v>
      </c>
      <c r="H18" s="39">
        <f t="shared" si="36"/>
        <v>0.24652777777777776</v>
      </c>
      <c r="I18" s="33">
        <f t="shared" ref="I18:P18" si="37">I17+TIME(0,25,0)</f>
        <v>0.27083333333333331</v>
      </c>
      <c r="J18" s="33">
        <f t="shared" si="37"/>
        <v>0.29166666666666663</v>
      </c>
      <c r="K18" s="33">
        <f t="shared" si="37"/>
        <v>0.3125</v>
      </c>
      <c r="L18" s="33">
        <f t="shared" si="37"/>
        <v>0.33333333333333331</v>
      </c>
      <c r="M18" s="33">
        <f t="shared" si="37"/>
        <v>0.35416666666666669</v>
      </c>
      <c r="N18" s="33">
        <f t="shared" si="37"/>
        <v>0.375</v>
      </c>
      <c r="O18" s="33">
        <f t="shared" si="37"/>
        <v>0.39583333333333337</v>
      </c>
      <c r="P18" s="33">
        <f t="shared" si="37"/>
        <v>0.40625</v>
      </c>
      <c r="Q18" s="33">
        <f>Q17+TIME(0,25,0)</f>
        <v>0.42013888888888884</v>
      </c>
      <c r="R18" s="33">
        <f>R17+TIME(0,25,0)</f>
        <v>0.43402777777777779</v>
      </c>
      <c r="S18" s="33">
        <f>S17+TIME(0,25,0)</f>
        <v>0.44791666666666669</v>
      </c>
      <c r="T18" s="33">
        <f>T17+TIME(0,25,0)</f>
        <v>0.46180555555555552</v>
      </c>
      <c r="U18" s="33">
        <f>U17+TIME(0,25,0)</f>
        <v>0.47569444444444442</v>
      </c>
      <c r="V18" s="33">
        <f t="shared" ref="V18:AD18" si="38">V17+TIME(0,25,0)</f>
        <v>0.48958333333333337</v>
      </c>
      <c r="W18" s="33">
        <f t="shared" si="38"/>
        <v>0.50347222222222221</v>
      </c>
      <c r="X18" s="33">
        <f t="shared" si="38"/>
        <v>0.51736111111111116</v>
      </c>
      <c r="Y18" s="33">
        <f t="shared" si="38"/>
        <v>0.53125000000000011</v>
      </c>
      <c r="Z18" s="33">
        <f t="shared" si="38"/>
        <v>0.54513888888888895</v>
      </c>
      <c r="AA18" s="33">
        <f t="shared" si="38"/>
        <v>0.55902777777777779</v>
      </c>
      <c r="AB18" s="33">
        <f t="shared" si="38"/>
        <v>0.57291666666666674</v>
      </c>
      <c r="AC18" s="33">
        <f t="shared" si="38"/>
        <v>0.58680555555555558</v>
      </c>
      <c r="AD18" s="33">
        <f t="shared" si="38"/>
        <v>0.60069444444444453</v>
      </c>
      <c r="AE18" s="33">
        <f t="shared" ref="AE18:AL18" si="39">AE17+TIME(0,25,0)</f>
        <v>0.61458333333333337</v>
      </c>
      <c r="AF18" s="33">
        <f t="shared" si="39"/>
        <v>0.62847222222222221</v>
      </c>
      <c r="AG18" s="53">
        <f t="shared" si="39"/>
        <v>0.63541666666666674</v>
      </c>
      <c r="AH18" s="53">
        <f t="shared" si="39"/>
        <v>0.64236111111111116</v>
      </c>
      <c r="AI18" s="53">
        <f t="shared" si="39"/>
        <v>0.65625000000000011</v>
      </c>
      <c r="AJ18" s="53">
        <f t="shared" si="39"/>
        <v>0.67013888888888895</v>
      </c>
      <c r="AK18" s="53">
        <f t="shared" si="39"/>
        <v>0.68402777777777779</v>
      </c>
      <c r="AL18" s="53">
        <f t="shared" si="39"/>
        <v>0.69791666666666663</v>
      </c>
      <c r="AM18" s="53">
        <f t="shared" ref="AM18:AT18" si="40">AM17+TIME(0,25,0)</f>
        <v>0.71180555555555569</v>
      </c>
      <c r="AN18" s="53">
        <f t="shared" si="40"/>
        <v>0.72569444444444453</v>
      </c>
      <c r="AO18" s="53">
        <f t="shared" si="40"/>
        <v>0.73958333333333337</v>
      </c>
      <c r="AP18" s="53">
        <f t="shared" si="40"/>
        <v>0.75347222222222232</v>
      </c>
      <c r="AQ18" s="53">
        <f t="shared" si="40"/>
        <v>0.77083333333333337</v>
      </c>
      <c r="AR18" s="53">
        <f t="shared" si="40"/>
        <v>0.79166666666666663</v>
      </c>
      <c r="AS18" s="53">
        <f t="shared" si="40"/>
        <v>0.8125</v>
      </c>
      <c r="AT18" s="53">
        <f t="shared" si="40"/>
        <v>0.83333333333333337</v>
      </c>
      <c r="AU18" s="53">
        <f t="shared" ref="AU18:AY18" si="41">AU17+TIME(0,20,0)</f>
        <v>0.85069444444444431</v>
      </c>
      <c r="AV18" s="53">
        <f t="shared" si="41"/>
        <v>0.87152777777777768</v>
      </c>
      <c r="AW18" s="53">
        <f t="shared" si="41"/>
        <v>0.89236111111111105</v>
      </c>
      <c r="AX18" s="53">
        <f t="shared" si="41"/>
        <v>0.91319444444444431</v>
      </c>
      <c r="AY18" s="53">
        <f t="shared" si="41"/>
        <v>0.93402777777777768</v>
      </c>
      <c r="AZ18" s="53">
        <f>AZ17+TIME(0,20,0)</f>
        <v>0.95486111111111105</v>
      </c>
      <c r="BA18" s="53">
        <f t="shared" ref="BA18:BC18" si="42">BA17+TIME(0,20,0)</f>
        <v>0.97569444444444431</v>
      </c>
      <c r="BB18" s="53">
        <f t="shared" si="42"/>
        <v>0.99652777777777768</v>
      </c>
      <c r="BC18" s="53">
        <f t="shared" si="42"/>
        <v>1.0173611111111109</v>
      </c>
      <c r="BD18" s="53">
        <f t="shared" ref="BD18" si="43">BD17+TIME(0,20,0)</f>
        <v>5.5555555555555552E-2</v>
      </c>
      <c r="BE18" s="40"/>
      <c r="BF18" s="3"/>
      <c r="BG18" s="3"/>
      <c r="BH18" s="3"/>
    </row>
    <row r="19" spans="1:60" ht="15" customHeight="1" x14ac:dyDescent="0.25">
      <c r="A19" s="20" t="s">
        <v>62</v>
      </c>
      <c r="B19" s="115">
        <f t="shared" ref="B19:H19" si="44">B18+TIME(0,25,0)</f>
        <v>7.7777777777777779E-2</v>
      </c>
      <c r="C19" s="115">
        <f t="shared" si="44"/>
        <v>0.11944444444444444</v>
      </c>
      <c r="D19" s="115">
        <f t="shared" si="44"/>
        <v>0.16111111111111112</v>
      </c>
      <c r="E19" s="115">
        <f t="shared" si="44"/>
        <v>0.20277777777777775</v>
      </c>
      <c r="F19" s="39">
        <f t="shared" si="44"/>
        <v>0.22222222222222221</v>
      </c>
      <c r="G19" s="39">
        <f t="shared" si="44"/>
        <v>0.24305555555555555</v>
      </c>
      <c r="H19" s="39">
        <f t="shared" si="44"/>
        <v>0.2638888888888889</v>
      </c>
      <c r="I19" s="33">
        <f t="shared" ref="I19:P19" si="45">I18+TIME(0,35,0)</f>
        <v>0.2951388888888889</v>
      </c>
      <c r="J19" s="33">
        <f t="shared" si="45"/>
        <v>0.31597222222222221</v>
      </c>
      <c r="K19" s="33">
        <f t="shared" si="45"/>
        <v>0.33680555555555558</v>
      </c>
      <c r="L19" s="33">
        <f t="shared" si="45"/>
        <v>0.3576388888888889</v>
      </c>
      <c r="M19" s="33">
        <f t="shared" si="45"/>
        <v>0.37847222222222227</v>
      </c>
      <c r="N19" s="33">
        <f t="shared" si="45"/>
        <v>0.39930555555555558</v>
      </c>
      <c r="O19" s="33">
        <f t="shared" si="45"/>
        <v>0.42013888888888895</v>
      </c>
      <c r="P19" s="33">
        <f t="shared" si="45"/>
        <v>0.43055555555555558</v>
      </c>
      <c r="Q19" s="33">
        <f t="shared" ref="Q19:AH19" si="46">Q18+TIME(0,35,0)</f>
        <v>0.44444444444444442</v>
      </c>
      <c r="R19" s="33">
        <f t="shared" si="46"/>
        <v>0.45833333333333337</v>
      </c>
      <c r="S19" s="33">
        <f t="shared" si="46"/>
        <v>0.47222222222222227</v>
      </c>
      <c r="T19" s="33">
        <f t="shared" si="46"/>
        <v>0.4861111111111111</v>
      </c>
      <c r="U19" s="33">
        <f t="shared" si="46"/>
        <v>0.5</v>
      </c>
      <c r="V19" s="33">
        <f t="shared" si="46"/>
        <v>0.51388888888888895</v>
      </c>
      <c r="W19" s="33">
        <f t="shared" si="46"/>
        <v>0.52777777777777779</v>
      </c>
      <c r="X19" s="33">
        <f t="shared" si="46"/>
        <v>0.54166666666666674</v>
      </c>
      <c r="Y19" s="33">
        <f t="shared" si="46"/>
        <v>0.55555555555555569</v>
      </c>
      <c r="Z19" s="33">
        <f t="shared" si="46"/>
        <v>0.56944444444444453</v>
      </c>
      <c r="AA19" s="33">
        <f t="shared" si="46"/>
        <v>0.58333333333333337</v>
      </c>
      <c r="AB19" s="33">
        <f t="shared" si="46"/>
        <v>0.59722222222222232</v>
      </c>
      <c r="AC19" s="33">
        <f t="shared" si="46"/>
        <v>0.61111111111111116</v>
      </c>
      <c r="AD19" s="33">
        <f t="shared" si="46"/>
        <v>0.62500000000000011</v>
      </c>
      <c r="AE19" s="33">
        <f t="shared" si="46"/>
        <v>0.63888888888888895</v>
      </c>
      <c r="AF19" s="33">
        <f t="shared" si="46"/>
        <v>0.65277777777777779</v>
      </c>
      <c r="AG19" s="53">
        <f t="shared" si="46"/>
        <v>0.65972222222222232</v>
      </c>
      <c r="AH19" s="53">
        <f t="shared" si="46"/>
        <v>0.66666666666666674</v>
      </c>
      <c r="AI19" s="53">
        <f>AI18+TIME(0,35,0)</f>
        <v>0.68055555555555569</v>
      </c>
      <c r="AJ19" s="53">
        <f>AJ18+TIME(0,35,0)</f>
        <v>0.69444444444444453</v>
      </c>
      <c r="AK19" s="53">
        <f>AK18+TIME(0,35,0)</f>
        <v>0.70833333333333337</v>
      </c>
      <c r="AL19" s="53">
        <f>AL18+TIME(0,35,0)</f>
        <v>0.72222222222222221</v>
      </c>
      <c r="AM19" s="53">
        <f>AM18+TIME(0,35,0)</f>
        <v>0.73611111111111127</v>
      </c>
      <c r="AN19" s="53">
        <f t="shared" ref="AN19:AT19" si="47">AN18+TIME(0,35,0)</f>
        <v>0.75000000000000011</v>
      </c>
      <c r="AO19" s="53">
        <f t="shared" si="47"/>
        <v>0.76388888888888895</v>
      </c>
      <c r="AP19" s="53">
        <f t="shared" si="47"/>
        <v>0.7777777777777779</v>
      </c>
      <c r="AQ19" s="53">
        <f t="shared" si="47"/>
        <v>0.79513888888888895</v>
      </c>
      <c r="AR19" s="53">
        <f t="shared" si="47"/>
        <v>0.81597222222222221</v>
      </c>
      <c r="AS19" s="53">
        <f t="shared" si="47"/>
        <v>0.83680555555555558</v>
      </c>
      <c r="AT19" s="53">
        <f t="shared" si="47"/>
        <v>0.85763888888888895</v>
      </c>
      <c r="AU19" s="53">
        <f>AU18+TIME(0,25,0)</f>
        <v>0.86805555555555547</v>
      </c>
      <c r="AV19" s="53">
        <f t="shared" ref="AV19:AY19" si="48">AV18+TIME(0,25,0)</f>
        <v>0.88888888888888884</v>
      </c>
      <c r="AW19" s="53">
        <f t="shared" si="48"/>
        <v>0.90972222222222221</v>
      </c>
      <c r="AX19" s="53">
        <f t="shared" si="48"/>
        <v>0.93055555555555547</v>
      </c>
      <c r="AY19" s="53">
        <f t="shared" si="48"/>
        <v>0.95138888888888884</v>
      </c>
      <c r="AZ19" s="53">
        <f>AZ18+TIME(0,25,0)</f>
        <v>0.97222222222222221</v>
      </c>
      <c r="BA19" s="53">
        <f t="shared" ref="BA19:BC19" si="49">BA18+TIME(0,25,0)</f>
        <v>0.99305555555555547</v>
      </c>
      <c r="BB19" s="53">
        <f t="shared" si="49"/>
        <v>1.0138888888888888</v>
      </c>
      <c r="BC19" s="53">
        <f t="shared" si="49"/>
        <v>1.0347222222222221</v>
      </c>
      <c r="BD19" s="53">
        <f t="shared" ref="BD19" si="50">BD18+TIME(0,25,0)</f>
        <v>7.2916666666666657E-2</v>
      </c>
      <c r="BE19" s="40"/>
      <c r="BF19" s="28"/>
      <c r="BG19" s="3"/>
      <c r="BH19" s="3"/>
    </row>
    <row r="20" spans="1:60" ht="15" customHeight="1" x14ac:dyDescent="0.25">
      <c r="A20" s="20" t="s">
        <v>1</v>
      </c>
      <c r="B20" s="51">
        <f t="shared" ref="B20:P20" si="51">B19+TIME(0,10,0)</f>
        <v>8.4722222222222227E-2</v>
      </c>
      <c r="C20" s="51">
        <f t="shared" si="51"/>
        <v>0.12638888888888888</v>
      </c>
      <c r="D20" s="51">
        <f t="shared" si="51"/>
        <v>0.16805555555555557</v>
      </c>
      <c r="E20" s="51">
        <f t="shared" si="51"/>
        <v>0.2097222222222222</v>
      </c>
      <c r="F20" s="33">
        <f t="shared" si="51"/>
        <v>0.22916666666666666</v>
      </c>
      <c r="G20" s="33">
        <f t="shared" si="51"/>
        <v>0.25</v>
      </c>
      <c r="H20" s="33">
        <f t="shared" si="51"/>
        <v>0.27083333333333331</v>
      </c>
      <c r="I20" s="33">
        <f t="shared" si="51"/>
        <v>0.30208333333333331</v>
      </c>
      <c r="J20" s="33">
        <f t="shared" si="51"/>
        <v>0.32291666666666663</v>
      </c>
      <c r="K20" s="33">
        <f t="shared" si="51"/>
        <v>0.34375</v>
      </c>
      <c r="L20" s="33">
        <f t="shared" si="51"/>
        <v>0.36458333333333331</v>
      </c>
      <c r="M20" s="33">
        <f t="shared" si="51"/>
        <v>0.38541666666666669</v>
      </c>
      <c r="N20" s="33">
        <f t="shared" si="51"/>
        <v>0.40625</v>
      </c>
      <c r="O20" s="33">
        <f t="shared" si="51"/>
        <v>0.42708333333333337</v>
      </c>
      <c r="P20" s="33">
        <f t="shared" si="51"/>
        <v>0.4375</v>
      </c>
      <c r="Q20" s="33">
        <f>Q19+TIME(0,10,0)</f>
        <v>0.45138888888888884</v>
      </c>
      <c r="R20" s="33">
        <f>R19+TIME(0,10,0)</f>
        <v>0.46527777777777779</v>
      </c>
      <c r="S20" s="33">
        <f>S19+TIME(0,10,0)</f>
        <v>0.47916666666666669</v>
      </c>
      <c r="T20" s="33">
        <f>T19+TIME(0,10,0)</f>
        <v>0.49305555555555552</v>
      </c>
      <c r="U20" s="33">
        <f>U19+TIME(0,10,0)</f>
        <v>0.50694444444444442</v>
      </c>
      <c r="V20" s="33">
        <f t="shared" ref="V20:AD20" si="52">V19+TIME(0,10,0)</f>
        <v>0.52083333333333337</v>
      </c>
      <c r="W20" s="33">
        <f t="shared" si="52"/>
        <v>0.53472222222222221</v>
      </c>
      <c r="X20" s="33">
        <f t="shared" si="52"/>
        <v>0.54861111111111116</v>
      </c>
      <c r="Y20" s="33">
        <f t="shared" si="52"/>
        <v>0.56250000000000011</v>
      </c>
      <c r="Z20" s="33">
        <f t="shared" si="52"/>
        <v>0.57638888888888895</v>
      </c>
      <c r="AA20" s="33">
        <f t="shared" si="52"/>
        <v>0.59027777777777779</v>
      </c>
      <c r="AB20" s="33">
        <f t="shared" si="52"/>
        <v>0.60416666666666674</v>
      </c>
      <c r="AC20" s="33">
        <f t="shared" si="52"/>
        <v>0.61805555555555558</v>
      </c>
      <c r="AD20" s="33">
        <f t="shared" si="52"/>
        <v>0.63194444444444453</v>
      </c>
      <c r="AE20" s="33">
        <f>AE19+TIME(0,10,0)</f>
        <v>0.64583333333333337</v>
      </c>
      <c r="AF20" s="33">
        <f>AF19+TIME(0,10,0)</f>
        <v>0.65972222222222221</v>
      </c>
      <c r="AG20" s="53">
        <f>AG19+TIME(0,10,0)</f>
        <v>0.66666666666666674</v>
      </c>
      <c r="AH20" s="53">
        <f>AH19+TIME(0,10,0)</f>
        <v>0.67361111111111116</v>
      </c>
      <c r="AI20" s="53">
        <f t="shared" ref="AI20:AY20" si="53">AI19+TIME(0,10,0)</f>
        <v>0.68750000000000011</v>
      </c>
      <c r="AJ20" s="53">
        <f t="shared" si="53"/>
        <v>0.70138888888888895</v>
      </c>
      <c r="AK20" s="53">
        <f t="shared" si="53"/>
        <v>0.71527777777777779</v>
      </c>
      <c r="AL20" s="53">
        <f t="shared" si="53"/>
        <v>0.72916666666666663</v>
      </c>
      <c r="AM20" s="53">
        <f t="shared" si="53"/>
        <v>0.74305555555555569</v>
      </c>
      <c r="AN20" s="53">
        <f t="shared" si="53"/>
        <v>0.75694444444444453</v>
      </c>
      <c r="AO20" s="53">
        <f t="shared" si="53"/>
        <v>0.77083333333333337</v>
      </c>
      <c r="AP20" s="53">
        <f t="shared" si="53"/>
        <v>0.78472222222222232</v>
      </c>
      <c r="AQ20" s="53">
        <f t="shared" si="53"/>
        <v>0.80208333333333337</v>
      </c>
      <c r="AR20" s="53">
        <f t="shared" si="53"/>
        <v>0.82291666666666663</v>
      </c>
      <c r="AS20" s="53">
        <f t="shared" si="53"/>
        <v>0.84375</v>
      </c>
      <c r="AT20" s="53">
        <f t="shared" si="53"/>
        <v>0.86458333333333337</v>
      </c>
      <c r="AU20" s="53">
        <f t="shared" si="53"/>
        <v>0.87499999999999989</v>
      </c>
      <c r="AV20" s="53">
        <f t="shared" si="53"/>
        <v>0.89583333333333326</v>
      </c>
      <c r="AW20" s="53">
        <f t="shared" si="53"/>
        <v>0.91666666666666663</v>
      </c>
      <c r="AX20" s="53">
        <f t="shared" si="53"/>
        <v>0.93749999999999989</v>
      </c>
      <c r="AY20" s="53">
        <f t="shared" si="53"/>
        <v>0.95833333333333326</v>
      </c>
      <c r="AZ20" s="53">
        <f t="shared" ref="AZ20:BC20" si="54">AZ19+TIME(0,10,0)</f>
        <v>0.97916666666666663</v>
      </c>
      <c r="BA20" s="53">
        <f t="shared" si="54"/>
        <v>0.99999999999999989</v>
      </c>
      <c r="BB20" s="53">
        <f t="shared" si="54"/>
        <v>1.0208333333333333</v>
      </c>
      <c r="BC20" s="53">
        <f t="shared" si="54"/>
        <v>1.0416666666666665</v>
      </c>
      <c r="BD20" s="53">
        <f>BD19+TIME(0,10,0)</f>
        <v>7.9861111111111105E-2</v>
      </c>
      <c r="BE20" s="40"/>
      <c r="BF20" s="27"/>
      <c r="BG20" s="27"/>
      <c r="BH20" s="27"/>
    </row>
    <row r="21" spans="1:60" ht="15" customHeight="1" x14ac:dyDescent="0.25">
      <c r="A21" s="20" t="s">
        <v>22</v>
      </c>
      <c r="B21" s="51">
        <f t="shared" ref="B21:P21" si="55">B20+TIME(0,40,0)</f>
        <v>0.1125</v>
      </c>
      <c r="C21" s="51">
        <f t="shared" si="55"/>
        <v>0.15416666666666667</v>
      </c>
      <c r="D21" s="51">
        <f t="shared" si="55"/>
        <v>0.19583333333333336</v>
      </c>
      <c r="E21" s="51">
        <f t="shared" si="55"/>
        <v>0.23749999999999999</v>
      </c>
      <c r="F21" s="33">
        <f t="shared" si="55"/>
        <v>0.25694444444444442</v>
      </c>
      <c r="G21" s="33">
        <f t="shared" si="55"/>
        <v>0.27777777777777779</v>
      </c>
      <c r="H21" s="33">
        <f t="shared" si="55"/>
        <v>0.2986111111111111</v>
      </c>
      <c r="I21" s="33">
        <f t="shared" si="55"/>
        <v>0.3298611111111111</v>
      </c>
      <c r="J21" s="33">
        <f t="shared" si="55"/>
        <v>0.35069444444444442</v>
      </c>
      <c r="K21" s="33">
        <f t="shared" si="55"/>
        <v>0.37152777777777779</v>
      </c>
      <c r="L21" s="33">
        <f t="shared" si="55"/>
        <v>0.3923611111111111</v>
      </c>
      <c r="M21" s="33">
        <f t="shared" si="55"/>
        <v>0.41319444444444448</v>
      </c>
      <c r="N21" s="33">
        <f t="shared" si="55"/>
        <v>0.43402777777777779</v>
      </c>
      <c r="O21" s="33">
        <f t="shared" si="55"/>
        <v>0.45486111111111116</v>
      </c>
      <c r="P21" s="33">
        <f t="shared" si="55"/>
        <v>0.46527777777777779</v>
      </c>
      <c r="Q21" s="33">
        <f>Q20+TIME(0,40,0)</f>
        <v>0.47916666666666663</v>
      </c>
      <c r="R21" s="33">
        <f>R20+TIME(0,40,0)</f>
        <v>0.49305555555555558</v>
      </c>
      <c r="S21" s="33">
        <f>S20+TIME(0,40,0)</f>
        <v>0.50694444444444442</v>
      </c>
      <c r="T21" s="33">
        <f>T20+TIME(0,40,0)</f>
        <v>0.52083333333333326</v>
      </c>
      <c r="U21" s="33">
        <f>U20+TIME(0,40,0)</f>
        <v>0.53472222222222221</v>
      </c>
      <c r="V21" s="33">
        <f t="shared" ref="V21:AD21" si="56">V20+TIME(0,40,0)</f>
        <v>0.54861111111111116</v>
      </c>
      <c r="W21" s="33">
        <f t="shared" si="56"/>
        <v>0.5625</v>
      </c>
      <c r="X21" s="33">
        <f t="shared" si="56"/>
        <v>0.57638888888888895</v>
      </c>
      <c r="Y21" s="33">
        <f t="shared" si="56"/>
        <v>0.5902777777777779</v>
      </c>
      <c r="Z21" s="33">
        <f t="shared" si="56"/>
        <v>0.60416666666666674</v>
      </c>
      <c r="AA21" s="33">
        <f t="shared" si="56"/>
        <v>0.61805555555555558</v>
      </c>
      <c r="AB21" s="33">
        <f t="shared" si="56"/>
        <v>0.63194444444444453</v>
      </c>
      <c r="AC21" s="33">
        <f t="shared" si="56"/>
        <v>0.64583333333333337</v>
      </c>
      <c r="AD21" s="33">
        <f t="shared" si="56"/>
        <v>0.65972222222222232</v>
      </c>
      <c r="AE21" s="33">
        <f>AE20+TIME(0,40,0)</f>
        <v>0.67361111111111116</v>
      </c>
      <c r="AF21" s="33">
        <f>AF20+TIME(0,40,0)</f>
        <v>0.6875</v>
      </c>
      <c r="AG21" s="53">
        <f>AG20+TIME(0,40,0)</f>
        <v>0.69444444444444453</v>
      </c>
      <c r="AH21" s="53">
        <f>AH20+TIME(0,40,0)</f>
        <v>0.70138888888888895</v>
      </c>
      <c r="AI21" s="53">
        <f t="shared" ref="AI21:AY21" si="57">AI20+TIME(0,40,0)</f>
        <v>0.7152777777777779</v>
      </c>
      <c r="AJ21" s="53">
        <f t="shared" si="57"/>
        <v>0.72916666666666674</v>
      </c>
      <c r="AK21" s="53">
        <f t="shared" si="57"/>
        <v>0.74305555555555558</v>
      </c>
      <c r="AL21" s="53">
        <f t="shared" si="57"/>
        <v>0.75694444444444442</v>
      </c>
      <c r="AM21" s="53">
        <f t="shared" si="57"/>
        <v>0.77083333333333348</v>
      </c>
      <c r="AN21" s="53">
        <f t="shared" si="57"/>
        <v>0.78472222222222232</v>
      </c>
      <c r="AO21" s="53">
        <f t="shared" si="57"/>
        <v>0.79861111111111116</v>
      </c>
      <c r="AP21" s="53">
        <f t="shared" si="57"/>
        <v>0.81250000000000011</v>
      </c>
      <c r="AQ21" s="53">
        <f t="shared" si="57"/>
        <v>0.82986111111111116</v>
      </c>
      <c r="AR21" s="53">
        <f t="shared" si="57"/>
        <v>0.85069444444444442</v>
      </c>
      <c r="AS21" s="53">
        <f t="shared" si="57"/>
        <v>0.87152777777777779</v>
      </c>
      <c r="AT21" s="53">
        <f t="shared" si="57"/>
        <v>0.89236111111111116</v>
      </c>
      <c r="AU21" s="53">
        <f t="shared" si="57"/>
        <v>0.90277777777777768</v>
      </c>
      <c r="AV21" s="53">
        <f t="shared" si="57"/>
        <v>0.92361111111111105</v>
      </c>
      <c r="AW21" s="53">
        <f t="shared" si="57"/>
        <v>0.94444444444444442</v>
      </c>
      <c r="AX21" s="53">
        <f t="shared" si="57"/>
        <v>0.96527777777777768</v>
      </c>
      <c r="AY21" s="53">
        <f t="shared" si="57"/>
        <v>0.98611111111111105</v>
      </c>
      <c r="AZ21" s="53">
        <f t="shared" ref="AZ21:BC21" si="58">AZ20+TIME(0,40,0)</f>
        <v>1.0069444444444444</v>
      </c>
      <c r="BA21" s="53">
        <f t="shared" si="58"/>
        <v>1.0277777777777777</v>
      </c>
      <c r="BB21" s="53">
        <f t="shared" si="58"/>
        <v>1.0486111111111109</v>
      </c>
      <c r="BC21" s="53">
        <f t="shared" si="58"/>
        <v>1.0694444444444442</v>
      </c>
      <c r="BD21" s="53">
        <f>BD20+TIME(0,40,0)</f>
        <v>0.10763888888888888</v>
      </c>
      <c r="BE21" s="40"/>
      <c r="BF21" s="55"/>
      <c r="BG21" s="27"/>
      <c r="BH21" s="27"/>
    </row>
    <row r="22" spans="1:60" ht="15" customHeight="1" x14ac:dyDescent="0.25">
      <c r="A22" s="20" t="s">
        <v>20</v>
      </c>
      <c r="B22" s="51">
        <f t="shared" ref="B22:P22" si="59">B21+TIME(0,4,0)</f>
        <v>0.11527777777777778</v>
      </c>
      <c r="C22" s="51">
        <f t="shared" si="59"/>
        <v>0.15694444444444444</v>
      </c>
      <c r="D22" s="51">
        <f t="shared" si="59"/>
        <v>0.19861111111111113</v>
      </c>
      <c r="E22" s="51">
        <f t="shared" si="59"/>
        <v>0.24027777777777776</v>
      </c>
      <c r="F22" s="33">
        <f t="shared" si="59"/>
        <v>0.25972222222222219</v>
      </c>
      <c r="G22" s="33">
        <f t="shared" si="59"/>
        <v>0.28055555555555556</v>
      </c>
      <c r="H22" s="33">
        <f t="shared" si="59"/>
        <v>0.30138888888888887</v>
      </c>
      <c r="I22" s="33">
        <f t="shared" si="59"/>
        <v>0.33263888888888887</v>
      </c>
      <c r="J22" s="33">
        <f t="shared" si="59"/>
        <v>0.35347222222222219</v>
      </c>
      <c r="K22" s="33">
        <f t="shared" si="59"/>
        <v>0.37430555555555556</v>
      </c>
      <c r="L22" s="33">
        <f t="shared" si="59"/>
        <v>0.39513888888888887</v>
      </c>
      <c r="M22" s="33">
        <f t="shared" si="59"/>
        <v>0.41597222222222224</v>
      </c>
      <c r="N22" s="33">
        <f t="shared" si="59"/>
        <v>0.43680555555555556</v>
      </c>
      <c r="O22" s="33">
        <f t="shared" si="59"/>
        <v>0.45763888888888893</v>
      </c>
      <c r="P22" s="33">
        <f t="shared" si="59"/>
        <v>0.46805555555555556</v>
      </c>
      <c r="Q22" s="33">
        <f>Q21+TIME(0,4,0)</f>
        <v>0.4819444444444444</v>
      </c>
      <c r="R22" s="33">
        <f>R21+TIME(0,4,0)</f>
        <v>0.49583333333333335</v>
      </c>
      <c r="S22" s="33">
        <f>S21+TIME(0,4,0)</f>
        <v>0.50972222222222219</v>
      </c>
      <c r="T22" s="33">
        <f>T21+TIME(0,4,0)</f>
        <v>0.52361111111111103</v>
      </c>
      <c r="U22" s="33">
        <f>U21+TIME(0,4,0)</f>
        <v>0.53749999999999998</v>
      </c>
      <c r="V22" s="33">
        <f t="shared" ref="V22:AD22" si="60">V21+TIME(0,4,0)</f>
        <v>0.55138888888888893</v>
      </c>
      <c r="W22" s="33">
        <f t="shared" si="60"/>
        <v>0.56527777777777777</v>
      </c>
      <c r="X22" s="33">
        <f t="shared" si="60"/>
        <v>0.57916666666666672</v>
      </c>
      <c r="Y22" s="33">
        <f t="shared" si="60"/>
        <v>0.59305555555555567</v>
      </c>
      <c r="Z22" s="33">
        <f t="shared" si="60"/>
        <v>0.60694444444444451</v>
      </c>
      <c r="AA22" s="33">
        <f t="shared" si="60"/>
        <v>0.62083333333333335</v>
      </c>
      <c r="AB22" s="33">
        <f t="shared" si="60"/>
        <v>0.6347222222222223</v>
      </c>
      <c r="AC22" s="33">
        <f t="shared" si="60"/>
        <v>0.64861111111111114</v>
      </c>
      <c r="AD22" s="33">
        <f t="shared" si="60"/>
        <v>0.66250000000000009</v>
      </c>
      <c r="AE22" s="33">
        <f>AE21+TIME(0,4,0)</f>
        <v>0.67638888888888893</v>
      </c>
      <c r="AF22" s="33">
        <f>AF21+TIME(0,4,0)</f>
        <v>0.69027777777777777</v>
      </c>
      <c r="AG22" s="53">
        <f>AG21+TIME(0,4,0)</f>
        <v>0.6972222222222223</v>
      </c>
      <c r="AH22" s="53">
        <f>AH21+TIME(0,4,0)</f>
        <v>0.70416666666666672</v>
      </c>
      <c r="AI22" s="53">
        <f t="shared" ref="AI22:AY22" si="61">AI21+TIME(0,4,0)</f>
        <v>0.71805555555555567</v>
      </c>
      <c r="AJ22" s="53">
        <f t="shared" si="61"/>
        <v>0.73194444444444451</v>
      </c>
      <c r="AK22" s="53">
        <f t="shared" si="61"/>
        <v>0.74583333333333335</v>
      </c>
      <c r="AL22" s="53">
        <f t="shared" si="61"/>
        <v>0.75972222222222219</v>
      </c>
      <c r="AM22" s="53">
        <f t="shared" si="61"/>
        <v>0.77361111111111125</v>
      </c>
      <c r="AN22" s="53">
        <f t="shared" si="61"/>
        <v>0.78750000000000009</v>
      </c>
      <c r="AO22" s="53">
        <f t="shared" si="61"/>
        <v>0.80138888888888893</v>
      </c>
      <c r="AP22" s="53">
        <f t="shared" si="61"/>
        <v>0.81527777777777788</v>
      </c>
      <c r="AQ22" s="53">
        <f t="shared" si="61"/>
        <v>0.83263888888888893</v>
      </c>
      <c r="AR22" s="53">
        <f t="shared" si="61"/>
        <v>0.85347222222222219</v>
      </c>
      <c r="AS22" s="53">
        <f t="shared" si="61"/>
        <v>0.87430555555555556</v>
      </c>
      <c r="AT22" s="53">
        <f t="shared" si="61"/>
        <v>0.89513888888888893</v>
      </c>
      <c r="AU22" s="53">
        <f t="shared" si="61"/>
        <v>0.90555555555555545</v>
      </c>
      <c r="AV22" s="53">
        <f t="shared" si="61"/>
        <v>0.92638888888888882</v>
      </c>
      <c r="AW22" s="53">
        <f t="shared" si="61"/>
        <v>0.94722222222222219</v>
      </c>
      <c r="AX22" s="53">
        <f t="shared" si="61"/>
        <v>0.96805555555555545</v>
      </c>
      <c r="AY22" s="53">
        <f t="shared" si="61"/>
        <v>0.98888888888888882</v>
      </c>
      <c r="AZ22" s="53">
        <f t="shared" ref="AZ22:BC22" si="62">AZ21+TIME(0,4,0)</f>
        <v>1.0097222222222222</v>
      </c>
      <c r="BA22" s="53">
        <f t="shared" si="62"/>
        <v>1.0305555555555554</v>
      </c>
      <c r="BB22" s="53">
        <f t="shared" si="62"/>
        <v>1.0513888888888887</v>
      </c>
      <c r="BC22" s="53">
        <f t="shared" si="62"/>
        <v>1.072222222222222</v>
      </c>
      <c r="BD22" s="53">
        <f>BD21+TIME(0,4,0)</f>
        <v>0.11041666666666666</v>
      </c>
      <c r="BE22" s="40"/>
      <c r="BF22" s="28"/>
      <c r="BG22" s="27"/>
      <c r="BH22" s="27"/>
    </row>
    <row r="23" spans="1:60" ht="15" customHeight="1" x14ac:dyDescent="0.25">
      <c r="A23" s="20" t="s">
        <v>19</v>
      </c>
      <c r="B23" s="51">
        <f>B22+TIME(0,3,0)</f>
        <v>0.11736111111111112</v>
      </c>
      <c r="C23" s="51">
        <f>C22+TIME(0,3,0)</f>
        <v>0.15902777777777777</v>
      </c>
      <c r="D23" s="51">
        <f t="shared" ref="D23:P24" si="63">D22+TIME(0,3,0)</f>
        <v>0.20069444444444445</v>
      </c>
      <c r="E23" s="51">
        <f t="shared" si="63"/>
        <v>0.24236111111111108</v>
      </c>
      <c r="F23" s="33">
        <f t="shared" si="63"/>
        <v>0.26180555555555551</v>
      </c>
      <c r="G23" s="33">
        <f t="shared" si="63"/>
        <v>0.28263888888888888</v>
      </c>
      <c r="H23" s="33">
        <f t="shared" si="63"/>
        <v>0.3034722222222222</v>
      </c>
      <c r="I23" s="33">
        <f t="shared" si="63"/>
        <v>0.3347222222222222</v>
      </c>
      <c r="J23" s="33">
        <f t="shared" si="63"/>
        <v>0.35555555555555551</v>
      </c>
      <c r="K23" s="33">
        <f t="shared" si="63"/>
        <v>0.37638888888888888</v>
      </c>
      <c r="L23" s="33">
        <f t="shared" si="63"/>
        <v>0.3972222222222222</v>
      </c>
      <c r="M23" s="33">
        <f t="shared" si="63"/>
        <v>0.41805555555555557</v>
      </c>
      <c r="N23" s="33">
        <f t="shared" si="63"/>
        <v>0.43888888888888888</v>
      </c>
      <c r="O23" s="33">
        <f t="shared" si="63"/>
        <v>0.45972222222222225</v>
      </c>
      <c r="P23" s="33">
        <f t="shared" si="63"/>
        <v>0.47013888888888888</v>
      </c>
      <c r="Q23" s="33">
        <f t="shared" ref="Q23:AH24" si="64">Q22+TIME(0,3,0)</f>
        <v>0.48402777777777772</v>
      </c>
      <c r="R23" s="33">
        <f t="shared" si="64"/>
        <v>0.49791666666666667</v>
      </c>
      <c r="S23" s="33">
        <f t="shared" si="64"/>
        <v>0.51180555555555551</v>
      </c>
      <c r="T23" s="33">
        <f t="shared" si="64"/>
        <v>0.52569444444444435</v>
      </c>
      <c r="U23" s="33">
        <f t="shared" si="64"/>
        <v>0.5395833333333333</v>
      </c>
      <c r="V23" s="33">
        <f t="shared" si="64"/>
        <v>0.55347222222222225</v>
      </c>
      <c r="W23" s="33">
        <f t="shared" si="64"/>
        <v>0.56736111111111109</v>
      </c>
      <c r="X23" s="33">
        <f t="shared" si="64"/>
        <v>0.58125000000000004</v>
      </c>
      <c r="Y23" s="33">
        <f t="shared" si="64"/>
        <v>0.59513888888888899</v>
      </c>
      <c r="Z23" s="33">
        <f t="shared" si="64"/>
        <v>0.60902777777777783</v>
      </c>
      <c r="AA23" s="33">
        <f t="shared" si="64"/>
        <v>0.62291666666666667</v>
      </c>
      <c r="AB23" s="33">
        <f t="shared" si="64"/>
        <v>0.63680555555555562</v>
      </c>
      <c r="AC23" s="33">
        <f t="shared" si="64"/>
        <v>0.65069444444444446</v>
      </c>
      <c r="AD23" s="33">
        <f t="shared" si="64"/>
        <v>0.66458333333333341</v>
      </c>
      <c r="AE23" s="33">
        <f t="shared" si="64"/>
        <v>0.67847222222222225</v>
      </c>
      <c r="AF23" s="33">
        <f t="shared" si="64"/>
        <v>0.69236111111111109</v>
      </c>
      <c r="AG23" s="53">
        <f t="shared" si="64"/>
        <v>0.69930555555555562</v>
      </c>
      <c r="AH23" s="53">
        <f t="shared" si="64"/>
        <v>0.70625000000000004</v>
      </c>
      <c r="AI23" s="53">
        <f t="shared" ref="AI23:AY24" si="65">AI22+TIME(0,3,0)</f>
        <v>0.72013888888888899</v>
      </c>
      <c r="AJ23" s="53">
        <f t="shared" si="65"/>
        <v>0.73402777777777783</v>
      </c>
      <c r="AK23" s="53">
        <f t="shared" si="65"/>
        <v>0.74791666666666667</v>
      </c>
      <c r="AL23" s="53">
        <f t="shared" si="65"/>
        <v>0.76180555555555551</v>
      </c>
      <c r="AM23" s="53">
        <f t="shared" si="65"/>
        <v>0.77569444444444458</v>
      </c>
      <c r="AN23" s="53">
        <f t="shared" si="65"/>
        <v>0.78958333333333341</v>
      </c>
      <c r="AO23" s="53">
        <f t="shared" si="65"/>
        <v>0.80347222222222225</v>
      </c>
      <c r="AP23" s="53">
        <f t="shared" si="65"/>
        <v>0.8173611111111112</v>
      </c>
      <c r="AQ23" s="53">
        <f t="shared" si="65"/>
        <v>0.83472222222222225</v>
      </c>
      <c r="AR23" s="53">
        <f t="shared" si="65"/>
        <v>0.85555555555555551</v>
      </c>
      <c r="AS23" s="53">
        <f t="shared" si="65"/>
        <v>0.87638888888888888</v>
      </c>
      <c r="AT23" s="53">
        <f t="shared" si="65"/>
        <v>0.89722222222222225</v>
      </c>
      <c r="AU23" s="53">
        <f t="shared" si="65"/>
        <v>0.90763888888888877</v>
      </c>
      <c r="AV23" s="53">
        <f t="shared" si="65"/>
        <v>0.92847222222222214</v>
      </c>
      <c r="AW23" s="53">
        <f t="shared" si="65"/>
        <v>0.94930555555555551</v>
      </c>
      <c r="AX23" s="53">
        <f t="shared" si="65"/>
        <v>0.97013888888888877</v>
      </c>
      <c r="AY23" s="53">
        <f t="shared" si="65"/>
        <v>0.99097222222222214</v>
      </c>
      <c r="AZ23" s="53">
        <f t="shared" ref="AZ23:BC24" si="66">AZ22+TIME(0,3,0)</f>
        <v>1.0118055555555556</v>
      </c>
      <c r="BA23" s="53">
        <f t="shared" si="66"/>
        <v>1.0326388888888889</v>
      </c>
      <c r="BB23" s="53">
        <f t="shared" si="66"/>
        <v>1.0534722222222221</v>
      </c>
      <c r="BC23" s="53">
        <f t="shared" si="66"/>
        <v>1.0743055555555554</v>
      </c>
      <c r="BD23" s="53">
        <f>BD22+TIME(0,3,0)</f>
        <v>0.1125</v>
      </c>
      <c r="BE23" s="40"/>
      <c r="BF23" s="3"/>
      <c r="BG23" s="27"/>
      <c r="BH23" s="27"/>
    </row>
    <row r="24" spans="1:60" ht="15" customHeight="1" x14ac:dyDescent="0.25">
      <c r="A24" s="31" t="s">
        <v>5</v>
      </c>
      <c r="B24" s="116">
        <f>B23+TIME(0,3,0)</f>
        <v>0.11944444444444446</v>
      </c>
      <c r="C24" s="116">
        <f>C23+TIME(0,3,0)</f>
        <v>0.16111111111111109</v>
      </c>
      <c r="D24" s="116">
        <f t="shared" si="63"/>
        <v>0.20277777777777778</v>
      </c>
      <c r="E24" s="116">
        <f t="shared" si="63"/>
        <v>0.24444444444444441</v>
      </c>
      <c r="F24" s="12">
        <f t="shared" si="63"/>
        <v>0.26388888888888884</v>
      </c>
      <c r="G24" s="12">
        <f t="shared" si="63"/>
        <v>0.28472222222222221</v>
      </c>
      <c r="H24" s="12">
        <f t="shared" si="63"/>
        <v>0.30555555555555552</v>
      </c>
      <c r="I24" s="12">
        <f t="shared" si="63"/>
        <v>0.33680555555555552</v>
      </c>
      <c r="J24" s="12">
        <f t="shared" si="63"/>
        <v>0.35763888888888884</v>
      </c>
      <c r="K24" s="12">
        <f t="shared" si="63"/>
        <v>0.37847222222222221</v>
      </c>
      <c r="L24" s="12">
        <f t="shared" si="63"/>
        <v>0.39930555555555552</v>
      </c>
      <c r="M24" s="12">
        <f t="shared" si="63"/>
        <v>0.4201388888888889</v>
      </c>
      <c r="N24" s="12">
        <f t="shared" si="63"/>
        <v>0.44097222222222221</v>
      </c>
      <c r="O24" s="12">
        <f t="shared" si="63"/>
        <v>0.46180555555555558</v>
      </c>
      <c r="P24" s="12">
        <f t="shared" si="63"/>
        <v>0.47222222222222221</v>
      </c>
      <c r="Q24" s="12">
        <f t="shared" si="64"/>
        <v>0.48611111111111105</v>
      </c>
      <c r="R24" s="12">
        <f t="shared" si="64"/>
        <v>0.5</v>
      </c>
      <c r="S24" s="12">
        <f t="shared" si="64"/>
        <v>0.51388888888888884</v>
      </c>
      <c r="T24" s="12">
        <f t="shared" si="64"/>
        <v>0.52777777777777768</v>
      </c>
      <c r="U24" s="12">
        <f t="shared" si="64"/>
        <v>0.54166666666666663</v>
      </c>
      <c r="V24" s="12">
        <f t="shared" si="64"/>
        <v>0.55555555555555558</v>
      </c>
      <c r="W24" s="12">
        <f t="shared" si="64"/>
        <v>0.56944444444444442</v>
      </c>
      <c r="X24" s="12">
        <f t="shared" si="64"/>
        <v>0.58333333333333337</v>
      </c>
      <c r="Y24" s="12">
        <f t="shared" si="64"/>
        <v>0.59722222222222232</v>
      </c>
      <c r="Z24" s="12">
        <f t="shared" si="64"/>
        <v>0.61111111111111116</v>
      </c>
      <c r="AA24" s="12">
        <f t="shared" si="64"/>
        <v>0.625</v>
      </c>
      <c r="AB24" s="12">
        <f t="shared" si="64"/>
        <v>0.63888888888888895</v>
      </c>
      <c r="AC24" s="12">
        <f t="shared" si="64"/>
        <v>0.65277777777777779</v>
      </c>
      <c r="AD24" s="12">
        <f t="shared" si="64"/>
        <v>0.66666666666666674</v>
      </c>
      <c r="AE24" s="12">
        <f t="shared" si="64"/>
        <v>0.68055555555555558</v>
      </c>
      <c r="AF24" s="12">
        <f t="shared" si="64"/>
        <v>0.69444444444444442</v>
      </c>
      <c r="AG24" s="54">
        <f t="shared" si="64"/>
        <v>0.70138888888888895</v>
      </c>
      <c r="AH24" s="54">
        <f t="shared" si="64"/>
        <v>0.70833333333333337</v>
      </c>
      <c r="AI24" s="54">
        <f t="shared" si="65"/>
        <v>0.72222222222222232</v>
      </c>
      <c r="AJ24" s="54">
        <f t="shared" si="65"/>
        <v>0.73611111111111116</v>
      </c>
      <c r="AK24" s="54">
        <f t="shared" si="65"/>
        <v>0.75</v>
      </c>
      <c r="AL24" s="54">
        <f t="shared" si="65"/>
        <v>0.76388888888888884</v>
      </c>
      <c r="AM24" s="54">
        <f t="shared" si="65"/>
        <v>0.7777777777777779</v>
      </c>
      <c r="AN24" s="54">
        <f t="shared" si="65"/>
        <v>0.79166666666666674</v>
      </c>
      <c r="AO24" s="54">
        <f t="shared" si="65"/>
        <v>0.80555555555555558</v>
      </c>
      <c r="AP24" s="54">
        <f t="shared" si="65"/>
        <v>0.81944444444444453</v>
      </c>
      <c r="AQ24" s="54">
        <f t="shared" si="65"/>
        <v>0.83680555555555558</v>
      </c>
      <c r="AR24" s="54">
        <f t="shared" si="65"/>
        <v>0.85763888888888884</v>
      </c>
      <c r="AS24" s="54">
        <f t="shared" si="65"/>
        <v>0.87847222222222221</v>
      </c>
      <c r="AT24" s="54">
        <f t="shared" si="65"/>
        <v>0.89930555555555558</v>
      </c>
      <c r="AU24" s="54">
        <f t="shared" si="65"/>
        <v>0.9097222222222221</v>
      </c>
      <c r="AV24" s="54">
        <f t="shared" si="65"/>
        <v>0.93055555555555547</v>
      </c>
      <c r="AW24" s="54">
        <f t="shared" si="65"/>
        <v>0.95138888888888884</v>
      </c>
      <c r="AX24" s="54">
        <f t="shared" si="65"/>
        <v>0.9722222222222221</v>
      </c>
      <c r="AY24" s="54">
        <f t="shared" si="65"/>
        <v>0.99305555555555547</v>
      </c>
      <c r="AZ24" s="54">
        <f t="shared" si="66"/>
        <v>1.0138888888888891</v>
      </c>
      <c r="BA24" s="54">
        <f t="shared" si="66"/>
        <v>1.0347222222222223</v>
      </c>
      <c r="BB24" s="54">
        <f t="shared" si="66"/>
        <v>1.0555555555555556</v>
      </c>
      <c r="BC24" s="54">
        <f t="shared" si="66"/>
        <v>1.0763888888888888</v>
      </c>
      <c r="BD24" s="54">
        <f>BD23+TIME(0,3,0)</f>
        <v>0.11458333333333334</v>
      </c>
      <c r="BE24" s="40"/>
      <c r="BF24" s="15"/>
      <c r="BG24" s="15"/>
    </row>
    <row r="25" spans="1:60" ht="15" hidden="1" customHeight="1" x14ac:dyDescent="0.25">
      <c r="A25" s="23" t="s">
        <v>47</v>
      </c>
      <c r="B25" s="8"/>
      <c r="C25" s="8">
        <f t="shared" ref="C25" si="67">MOD(C24-B24,1)</f>
        <v>4.166666666666663E-2</v>
      </c>
      <c r="D25" s="8">
        <f t="shared" ref="D25" si="68">MOD(D24-C24,1)</f>
        <v>4.1666666666666685E-2</v>
      </c>
      <c r="E25" s="8">
        <f t="shared" ref="E25" si="69">MOD(E24-D24,1)</f>
        <v>4.166666666666663E-2</v>
      </c>
      <c r="F25" s="8">
        <f t="shared" ref="F25" si="70">MOD(F24-E24,1)</f>
        <v>1.9444444444444431E-2</v>
      </c>
      <c r="G25" s="8">
        <f t="shared" ref="G25" si="71">MOD(G24-F24,1)</f>
        <v>2.083333333333337E-2</v>
      </c>
      <c r="H25" s="8">
        <f t="shared" ref="H25" si="72">MOD(H24-G24,1)</f>
        <v>2.0833333333333315E-2</v>
      </c>
      <c r="I25" s="8">
        <f t="shared" ref="I25" si="73">MOD(I24-H24,1)</f>
        <v>3.125E-2</v>
      </c>
      <c r="J25" s="8">
        <f t="shared" ref="J25" si="74">MOD(J24-I24,1)</f>
        <v>2.0833333333333315E-2</v>
      </c>
      <c r="K25" s="8">
        <f t="shared" ref="K25" si="75">MOD(K24-J24,1)</f>
        <v>2.083333333333337E-2</v>
      </c>
      <c r="L25" s="8">
        <f t="shared" ref="L25" si="76">MOD(L24-K24,1)</f>
        <v>2.0833333333333315E-2</v>
      </c>
      <c r="M25" s="8">
        <f t="shared" ref="M25" si="77">MOD(M24-L24,1)</f>
        <v>2.083333333333337E-2</v>
      </c>
      <c r="N25" s="8">
        <f t="shared" ref="N25" si="78">MOD(N24-M24,1)</f>
        <v>2.0833333333333315E-2</v>
      </c>
      <c r="O25" s="8">
        <f t="shared" ref="O25" si="79">MOD(O24-N24,1)</f>
        <v>2.083333333333337E-2</v>
      </c>
      <c r="P25" s="8">
        <f t="shared" ref="P25" si="80">MOD(P24-O24,1)</f>
        <v>1.041666666666663E-2</v>
      </c>
      <c r="Q25" s="8">
        <f t="shared" ref="Q25" si="81">MOD(Q24-P24,1)</f>
        <v>1.388888888888884E-2</v>
      </c>
      <c r="R25" s="8">
        <f t="shared" ref="R25" si="82">MOD(R24-Q24,1)</f>
        <v>1.3888888888888951E-2</v>
      </c>
      <c r="S25" s="8">
        <f t="shared" ref="S25" si="83">MOD(S24-R24,1)</f>
        <v>1.388888888888884E-2</v>
      </c>
      <c r="T25" s="8">
        <f t="shared" ref="T25" si="84">MOD(T24-S24,1)</f>
        <v>1.388888888888884E-2</v>
      </c>
      <c r="U25" s="8">
        <f t="shared" ref="U25" si="85">MOD(U24-T24,1)</f>
        <v>1.3888888888888951E-2</v>
      </c>
      <c r="V25" s="8">
        <f t="shared" ref="V25" si="86">MOD(V24-U24,1)</f>
        <v>1.3888888888888951E-2</v>
      </c>
      <c r="W25" s="8">
        <f t="shared" ref="W25" si="87">MOD(W24-V24,1)</f>
        <v>1.388888888888884E-2</v>
      </c>
      <c r="X25" s="8">
        <f t="shared" ref="X25" si="88">MOD(X24-W24,1)</f>
        <v>1.3888888888888951E-2</v>
      </c>
      <c r="Y25" s="8">
        <f t="shared" ref="Y25" si="89">MOD(Y24-X24,1)</f>
        <v>1.3888888888888951E-2</v>
      </c>
      <c r="Z25" s="8">
        <f t="shared" ref="Z25" si="90">MOD(Z24-Y24,1)</f>
        <v>1.388888888888884E-2</v>
      </c>
      <c r="AA25" s="8">
        <f t="shared" ref="AA25" si="91">MOD(AA24-Z24,1)</f>
        <v>1.388888888888884E-2</v>
      </c>
      <c r="AB25" s="8">
        <f t="shared" ref="AB25" si="92">MOD(AB24-AA24,1)</f>
        <v>1.3888888888888951E-2</v>
      </c>
      <c r="AC25" s="8">
        <f t="shared" ref="AC25" si="93">MOD(AC24-AB24,1)</f>
        <v>1.388888888888884E-2</v>
      </c>
      <c r="AD25" s="8">
        <f t="shared" ref="AD25" si="94">MOD(AD24-AC24,1)</f>
        <v>1.3888888888888951E-2</v>
      </c>
      <c r="AE25" s="8">
        <f t="shared" ref="AE25" si="95">MOD(AE24-AD24,1)</f>
        <v>1.388888888888884E-2</v>
      </c>
      <c r="AF25" s="8">
        <f t="shared" ref="AF25" si="96">MOD(AF24-AE24,1)</f>
        <v>1.388888888888884E-2</v>
      </c>
      <c r="AG25" s="8">
        <f t="shared" ref="AG25" si="97">MOD(AG24-AF24,1)</f>
        <v>6.9444444444445308E-3</v>
      </c>
      <c r="AH25" s="8">
        <f t="shared" ref="AH25" si="98">MOD(AH24-AG24,1)</f>
        <v>6.9444444444444198E-3</v>
      </c>
      <c r="AI25" s="8">
        <f t="shared" ref="AI25" si="99">MOD(AI24-AH24,1)</f>
        <v>1.3888888888888951E-2</v>
      </c>
      <c r="AJ25" s="8">
        <f t="shared" ref="AJ25" si="100">MOD(AJ24-AI24,1)</f>
        <v>1.388888888888884E-2</v>
      </c>
      <c r="AK25" s="8">
        <f t="shared" ref="AK25" si="101">MOD(AK24-AJ24,1)</f>
        <v>1.388888888888884E-2</v>
      </c>
      <c r="AL25" s="8">
        <f t="shared" ref="AL25" si="102">MOD(AL24-AK24,1)</f>
        <v>1.388888888888884E-2</v>
      </c>
      <c r="AM25" s="8">
        <f t="shared" ref="AM25" si="103">MOD(AM24-AL24,1)</f>
        <v>1.3888888888889062E-2</v>
      </c>
      <c r="AN25" s="8">
        <f t="shared" ref="AN25" si="104">MOD(AN24-AM24,1)</f>
        <v>1.388888888888884E-2</v>
      </c>
      <c r="AO25" s="8">
        <f t="shared" ref="AO25" si="105">MOD(AO24-AN24,1)</f>
        <v>1.388888888888884E-2</v>
      </c>
      <c r="AP25" s="8">
        <f t="shared" ref="AP25" si="106">MOD(AP24-AO24,1)</f>
        <v>1.3888888888888951E-2</v>
      </c>
      <c r="AQ25" s="8">
        <f t="shared" ref="AQ25" si="107">MOD(AQ24-AP24,1)</f>
        <v>1.7361111111111049E-2</v>
      </c>
      <c r="AR25" s="8">
        <f t="shared" ref="AR25" si="108">MOD(AR24-AQ24,1)</f>
        <v>2.0833333333333259E-2</v>
      </c>
      <c r="AS25" s="8">
        <f t="shared" ref="AS25" si="109">MOD(AS24-AR24,1)</f>
        <v>2.083333333333337E-2</v>
      </c>
      <c r="AT25" s="8">
        <f t="shared" ref="AT25" si="110">MOD(AT24-AS24,1)</f>
        <v>2.083333333333337E-2</v>
      </c>
      <c r="AU25" s="8">
        <f t="shared" ref="AU25" si="111">MOD(AU24-AT24,1)</f>
        <v>1.0416666666666519E-2</v>
      </c>
      <c r="AV25" s="8">
        <f t="shared" ref="AV25" si="112">MOD(AV24-AU24,1)</f>
        <v>2.083333333333337E-2</v>
      </c>
      <c r="AW25" s="8">
        <f t="shared" ref="AW25" si="113">MOD(AW24-AV24,1)</f>
        <v>2.083333333333337E-2</v>
      </c>
      <c r="AX25" s="8">
        <f t="shared" ref="AX25" si="114">MOD(AX24-AW24,1)</f>
        <v>2.0833333333333259E-2</v>
      </c>
      <c r="AY25" s="8">
        <f t="shared" ref="AY25" si="115">MOD(AY24-AX24,1)</f>
        <v>2.083333333333337E-2</v>
      </c>
      <c r="AZ25" s="8">
        <f t="shared" ref="AZ25" si="116">MOD(AZ24-AY24,1)</f>
        <v>2.0833333333333592E-2</v>
      </c>
      <c r="BA25" s="8">
        <f t="shared" ref="BA25" si="117">MOD(BA24-AZ24,1)</f>
        <v>2.0833333333333259E-2</v>
      </c>
      <c r="BB25" s="8">
        <f t="shared" ref="BB25" si="118">MOD(BB24-BA24,1)</f>
        <v>2.0833333333333259E-2</v>
      </c>
      <c r="BC25" s="8">
        <f t="shared" ref="BC25" si="119">MOD(BC24-BB24,1)</f>
        <v>2.0833333333333259E-2</v>
      </c>
      <c r="BD25" s="8">
        <f t="shared" ref="BD25" si="120">MOD(BD24-BC24,1)</f>
        <v>3.8194444444444531E-2</v>
      </c>
      <c r="BE25" s="8">
        <f t="shared" ref="BE25" si="121">MOD(BE24-BD24,1)</f>
        <v>0.88541666666666663</v>
      </c>
      <c r="BF25" s="15"/>
      <c r="BG25" s="15"/>
    </row>
    <row r="26" spans="1:60" ht="15" hidden="1" customHeight="1" x14ac:dyDescent="0.25">
      <c r="B26" s="8">
        <f t="shared" ref="B26:C26" si="122">MOD(B24-B17,1)</f>
        <v>7.2916666666666685E-2</v>
      </c>
      <c r="C26" s="8">
        <f t="shared" si="122"/>
        <v>7.2916666666666644E-2</v>
      </c>
      <c r="D26" s="8">
        <f t="shared" ref="D26:BE26" si="123">MOD(D24-D17,1)</f>
        <v>7.2916666666666657E-2</v>
      </c>
      <c r="E26" s="8">
        <f t="shared" si="123"/>
        <v>7.2916666666666657E-2</v>
      </c>
      <c r="F26" s="8">
        <f t="shared" si="123"/>
        <v>7.291666666666663E-2</v>
      </c>
      <c r="G26" s="8">
        <f t="shared" si="123"/>
        <v>7.2916666666666657E-2</v>
      </c>
      <c r="H26" s="8">
        <f t="shared" si="123"/>
        <v>7.2916666666666657E-2</v>
      </c>
      <c r="I26" s="8">
        <f t="shared" si="123"/>
        <v>8.3333333333333315E-2</v>
      </c>
      <c r="J26" s="8">
        <f t="shared" si="123"/>
        <v>8.3333333333333315E-2</v>
      </c>
      <c r="K26" s="8">
        <f t="shared" si="123"/>
        <v>8.3333333333333315E-2</v>
      </c>
      <c r="L26" s="8">
        <f t="shared" si="123"/>
        <v>8.3333333333333315E-2</v>
      </c>
      <c r="M26" s="8">
        <f t="shared" si="123"/>
        <v>8.3333333333333315E-2</v>
      </c>
      <c r="N26" s="8">
        <f t="shared" si="123"/>
        <v>8.3333333333333315E-2</v>
      </c>
      <c r="O26" s="8">
        <f t="shared" si="123"/>
        <v>8.3333333333333315E-2</v>
      </c>
      <c r="P26" s="8">
        <f t="shared" si="123"/>
        <v>8.3333333333333315E-2</v>
      </c>
      <c r="Q26" s="8">
        <f t="shared" si="123"/>
        <v>8.3333333333333315E-2</v>
      </c>
      <c r="R26" s="8">
        <f t="shared" si="123"/>
        <v>8.3333333333333315E-2</v>
      </c>
      <c r="S26" s="8">
        <f t="shared" si="123"/>
        <v>8.3333333333333259E-2</v>
      </c>
      <c r="T26" s="8">
        <f t="shared" si="123"/>
        <v>8.3333333333333259E-2</v>
      </c>
      <c r="U26" s="8">
        <f t="shared" si="123"/>
        <v>8.3333333333333315E-2</v>
      </c>
      <c r="V26" s="8">
        <f t="shared" si="123"/>
        <v>8.3333333333333315E-2</v>
      </c>
      <c r="W26" s="8">
        <f t="shared" si="123"/>
        <v>8.3333333333333315E-2</v>
      </c>
      <c r="X26" s="8">
        <f t="shared" si="123"/>
        <v>8.333333333333337E-2</v>
      </c>
      <c r="Y26" s="8">
        <f t="shared" si="123"/>
        <v>8.333333333333337E-2</v>
      </c>
      <c r="Z26" s="8">
        <f t="shared" si="123"/>
        <v>8.333333333333337E-2</v>
      </c>
      <c r="AA26" s="8">
        <f t="shared" si="123"/>
        <v>8.333333333333337E-2</v>
      </c>
      <c r="AB26" s="8">
        <f t="shared" si="123"/>
        <v>8.333333333333337E-2</v>
      </c>
      <c r="AC26" s="8">
        <f t="shared" si="123"/>
        <v>8.333333333333337E-2</v>
      </c>
      <c r="AD26" s="8">
        <f t="shared" si="123"/>
        <v>8.333333333333337E-2</v>
      </c>
      <c r="AE26" s="8">
        <f t="shared" si="123"/>
        <v>8.333333333333337E-2</v>
      </c>
      <c r="AF26" s="8">
        <f t="shared" si="123"/>
        <v>8.333333333333337E-2</v>
      </c>
      <c r="AG26" s="8">
        <f t="shared" si="123"/>
        <v>8.333333333333337E-2</v>
      </c>
      <c r="AH26" s="8">
        <f t="shared" si="123"/>
        <v>8.333333333333337E-2</v>
      </c>
      <c r="AI26" s="8">
        <f t="shared" si="123"/>
        <v>8.333333333333337E-2</v>
      </c>
      <c r="AJ26" s="8">
        <f t="shared" si="123"/>
        <v>8.333333333333337E-2</v>
      </c>
      <c r="AK26" s="8">
        <f t="shared" si="123"/>
        <v>8.333333333333337E-2</v>
      </c>
      <c r="AL26" s="8">
        <f t="shared" si="123"/>
        <v>8.333333333333337E-2</v>
      </c>
      <c r="AM26" s="8">
        <f t="shared" si="123"/>
        <v>8.333333333333337E-2</v>
      </c>
      <c r="AN26" s="8">
        <f t="shared" si="123"/>
        <v>8.333333333333337E-2</v>
      </c>
      <c r="AO26" s="8">
        <f t="shared" si="123"/>
        <v>8.333333333333337E-2</v>
      </c>
      <c r="AP26" s="8">
        <f t="shared" si="123"/>
        <v>8.333333333333337E-2</v>
      </c>
      <c r="AQ26" s="8">
        <f t="shared" si="123"/>
        <v>8.333333333333337E-2</v>
      </c>
      <c r="AR26" s="8">
        <f t="shared" si="123"/>
        <v>8.333333333333337E-2</v>
      </c>
      <c r="AS26" s="8">
        <f t="shared" si="123"/>
        <v>8.333333333333337E-2</v>
      </c>
      <c r="AT26" s="8">
        <f t="shared" si="123"/>
        <v>8.333333333333337E-2</v>
      </c>
      <c r="AU26" s="8">
        <f t="shared" si="123"/>
        <v>7.291666666666663E-2</v>
      </c>
      <c r="AV26" s="8">
        <f t="shared" si="123"/>
        <v>7.291666666666663E-2</v>
      </c>
      <c r="AW26" s="8">
        <f t="shared" si="123"/>
        <v>7.291666666666663E-2</v>
      </c>
      <c r="AX26" s="8">
        <f t="shared" si="123"/>
        <v>7.291666666666663E-2</v>
      </c>
      <c r="AY26" s="8">
        <f t="shared" si="123"/>
        <v>7.291666666666663E-2</v>
      </c>
      <c r="AZ26" s="8">
        <f t="shared" si="123"/>
        <v>7.2916666666666852E-2</v>
      </c>
      <c r="BA26" s="8">
        <f t="shared" si="123"/>
        <v>7.2916666666666852E-2</v>
      </c>
      <c r="BB26" s="8">
        <f t="shared" si="123"/>
        <v>7.2916666666666741E-2</v>
      </c>
      <c r="BC26" s="8">
        <f t="shared" si="123"/>
        <v>7.2916666666666741E-2</v>
      </c>
      <c r="BD26" s="8">
        <f t="shared" si="123"/>
        <v>7.2916666666666685E-2</v>
      </c>
      <c r="BE26" s="8">
        <f t="shared" si="123"/>
        <v>0</v>
      </c>
    </row>
    <row r="27" spans="1:60" x14ac:dyDescent="0.25">
      <c r="A27" s="195" t="s">
        <v>143</v>
      </c>
      <c r="B27" s="186" t="s">
        <v>145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</row>
    <row r="28" spans="1:60" x14ac:dyDescent="0.25">
      <c r="A28" s="187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</row>
    <row r="29" spans="1:60" x14ac:dyDescent="0.25">
      <c r="A29" s="187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</row>
    <row r="30" spans="1:60" x14ac:dyDescent="0.25">
      <c r="A30" s="187"/>
      <c r="B30" s="186" t="s">
        <v>142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</row>
    <row r="31" spans="1:60" x14ac:dyDescent="0.25">
      <c r="A31" s="187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</sheetData>
  <mergeCells count="2">
    <mergeCell ref="B27:R28"/>
    <mergeCell ref="B30:R30"/>
  </mergeCells>
  <pageMargins left="0.31496062992125984" right="0.19685039370078741" top="0.23622047244094491" bottom="0.35433070866141736" header="0.15748031496062992" footer="0.15748031496062992"/>
  <pageSetup paperSize="9" scale="91" fitToHeight="0" orientation="landscape" r:id="rId1"/>
  <headerFooter alignWithMargins="0">
    <oddHeader>&amp;RSAT 8, SUN 9 AND MON 10 JUNE 2019</oddHeader>
    <oddFooter>&amp;L&amp;K01+029Trackwork Transport | Sydney Trains&amp;C&amp;K01+029File - &amp;A; &amp;F
*(u) Pick up Only | ^(d) Set Down Only&amp;R&amp;K01+029Page &amp;P of &amp;N</oddFooter>
  </headerFooter>
  <colBreaks count="1" manualBreakCount="1">
    <brk id="16" max="30" man="1"/>
  </colBreaks>
  <ignoredErrors>
    <ignoredError sqref="B14:F14 B18:F24 B31:F94 B25:C26 G31:V94 G17:P24 G14:V15 G9:AV13 G25:AV26 W14:AV15 Q17:AV24 G95:AV176 W27:AV94 F17 S27:V30 F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T26"/>
  <sheetViews>
    <sheetView showGridLines="0" view="pageBreakPreview" zoomScaleNormal="85" zoomScaleSheetLayoutView="100" workbookViewId="0">
      <selection activeCell="A22" sqref="A22"/>
    </sheetView>
  </sheetViews>
  <sheetFormatPr defaultRowHeight="13.2" x14ac:dyDescent="0.25"/>
  <cols>
    <col min="1" max="1" width="24.6640625" style="4" customWidth="1"/>
    <col min="2" max="68" width="9" customWidth="1"/>
  </cols>
  <sheetData>
    <row r="1" spans="1:70" ht="26.25" customHeight="1" x14ac:dyDescent="0.25">
      <c r="A1" s="45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70" ht="15" customHeight="1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70" ht="15" customHeight="1" x14ac:dyDescent="0.25">
      <c r="A3" s="5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70" s="13" customFormat="1" ht="15" customHeight="1" x14ac:dyDescent="0.25">
      <c r="A4" s="16" t="s">
        <v>51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</row>
    <row r="5" spans="1:70" ht="15" customHeight="1" x14ac:dyDescent="0.25">
      <c r="A5" s="29" t="s">
        <v>55</v>
      </c>
      <c r="B5" s="18">
        <v>0.10416666666666667</v>
      </c>
      <c r="C5" s="18">
        <v>0.125</v>
      </c>
      <c r="D5" s="52">
        <v>0.14583333333333334</v>
      </c>
      <c r="E5" s="52">
        <v>0.16666666666666666</v>
      </c>
      <c r="F5" s="52">
        <v>0.1875</v>
      </c>
      <c r="G5" s="52">
        <v>0.20833333333333334</v>
      </c>
      <c r="H5" s="52">
        <v>0.22916666666666666</v>
      </c>
      <c r="I5" s="52">
        <v>0.23958333333333334</v>
      </c>
      <c r="J5" s="52">
        <v>0.25</v>
      </c>
      <c r="K5" s="52">
        <v>0.27083333333333331</v>
      </c>
      <c r="L5" s="52">
        <v>0.29166666666666669</v>
      </c>
      <c r="M5" s="52">
        <v>0.30555555555555552</v>
      </c>
      <c r="N5" s="52">
        <v>0.31944444444444448</v>
      </c>
      <c r="O5" s="52">
        <v>0.33333333333333331</v>
      </c>
      <c r="P5" s="52">
        <v>0.34722222222222227</v>
      </c>
      <c r="Q5" s="52">
        <v>0.3611111111111111</v>
      </c>
      <c r="R5" s="52">
        <v>0.375</v>
      </c>
      <c r="S5" s="52">
        <v>0.3888888888888889</v>
      </c>
      <c r="T5" s="52">
        <v>0.40277777777777773</v>
      </c>
      <c r="U5" s="52">
        <v>0.41666666666666669</v>
      </c>
      <c r="V5" s="52">
        <v>0.43055555555555558</v>
      </c>
      <c r="W5" s="52">
        <v>0.44444444444444442</v>
      </c>
      <c r="X5" s="52">
        <v>0.45833333333333331</v>
      </c>
      <c r="Y5" s="52">
        <v>0.47222222222222227</v>
      </c>
      <c r="Z5" s="52">
        <v>0.4861111111111111</v>
      </c>
      <c r="AA5" s="52">
        <v>0.5</v>
      </c>
      <c r="AB5" s="52">
        <v>0.51388888888888895</v>
      </c>
      <c r="AC5" s="52">
        <v>0.52777777777777779</v>
      </c>
      <c r="AD5" s="18">
        <v>0.54166666666666663</v>
      </c>
      <c r="AE5" s="52">
        <v>0.55555555555555558</v>
      </c>
      <c r="AF5" s="52">
        <v>0.56944444444444442</v>
      </c>
      <c r="AG5" s="52">
        <v>0.58333333333333337</v>
      </c>
      <c r="AH5" s="52">
        <v>0.59722222222222221</v>
      </c>
      <c r="AI5" s="52">
        <v>0.61111111111111105</v>
      </c>
      <c r="AJ5" s="52">
        <v>0.625</v>
      </c>
      <c r="AK5" s="52">
        <v>0.63888888888888895</v>
      </c>
      <c r="AL5" s="52">
        <v>0.65277777777777779</v>
      </c>
      <c r="AM5" s="52">
        <v>0.66666666666666663</v>
      </c>
      <c r="AN5" s="52">
        <v>0.68055555555555547</v>
      </c>
      <c r="AO5" s="52">
        <v>0.69444444444444453</v>
      </c>
      <c r="AP5" s="52">
        <v>0.70833333333333337</v>
      </c>
      <c r="AQ5" s="52">
        <v>0.72222222222222221</v>
      </c>
      <c r="AR5" s="52">
        <v>0.73611111111111116</v>
      </c>
      <c r="AS5" s="52">
        <v>0.75</v>
      </c>
      <c r="AT5" s="52">
        <v>0.76388888888888884</v>
      </c>
      <c r="AU5" s="52">
        <v>0.77777777777777779</v>
      </c>
      <c r="AV5" s="52">
        <v>0.79166666666666663</v>
      </c>
      <c r="AW5" s="52">
        <v>0.80555555555555547</v>
      </c>
      <c r="AX5" s="52">
        <v>0.81944444444444453</v>
      </c>
      <c r="AY5" s="52">
        <v>0.83333333333333337</v>
      </c>
      <c r="AZ5" s="52">
        <v>0.84375</v>
      </c>
      <c r="BA5" s="52">
        <v>0.86458333333333337</v>
      </c>
      <c r="BB5" s="52">
        <v>0.86458333333333337</v>
      </c>
      <c r="BC5" s="18">
        <v>0.875</v>
      </c>
      <c r="BD5" s="18">
        <v>0.89583333333333337</v>
      </c>
      <c r="BE5" s="18">
        <v>0.91666666666666663</v>
      </c>
      <c r="BF5" s="18">
        <v>0.9375</v>
      </c>
      <c r="BG5" s="18">
        <v>0.95833333333333337</v>
      </c>
      <c r="BH5" s="18">
        <v>0.97916666666666663</v>
      </c>
      <c r="BI5" s="18">
        <v>2.0833333333333332E-2</v>
      </c>
    </row>
    <row r="6" spans="1:70" ht="15" customHeight="1" x14ac:dyDescent="0.25">
      <c r="A6" s="30" t="s">
        <v>23</v>
      </c>
      <c r="B6" s="33">
        <f t="shared" ref="B6:S6" si="0">B5+TIME(0,5,0)</f>
        <v>0.1076388888888889</v>
      </c>
      <c r="C6" s="33">
        <f t="shared" si="0"/>
        <v>0.12847222222222221</v>
      </c>
      <c r="D6" s="53">
        <f t="shared" si="0"/>
        <v>0.14930555555555555</v>
      </c>
      <c r="E6" s="53">
        <f t="shared" si="0"/>
        <v>0.17013888888888887</v>
      </c>
      <c r="F6" s="53">
        <f t="shared" si="0"/>
        <v>0.19097222222222221</v>
      </c>
      <c r="G6" s="53">
        <f t="shared" si="0"/>
        <v>0.21180555555555555</v>
      </c>
      <c r="H6" s="53">
        <f t="shared" ref="H6" si="1">H5+TIME(0,5,0)</f>
        <v>0.23263888888888887</v>
      </c>
      <c r="I6" s="53">
        <f t="shared" si="0"/>
        <v>0.24305555555555555</v>
      </c>
      <c r="J6" s="53">
        <f t="shared" si="0"/>
        <v>0.25347222222222221</v>
      </c>
      <c r="K6" s="53">
        <f t="shared" si="0"/>
        <v>0.27430555555555552</v>
      </c>
      <c r="L6" s="53">
        <f t="shared" si="0"/>
        <v>0.2951388888888889</v>
      </c>
      <c r="M6" s="53">
        <f t="shared" si="0"/>
        <v>0.30902777777777773</v>
      </c>
      <c r="N6" s="53">
        <f t="shared" si="0"/>
        <v>0.32291666666666669</v>
      </c>
      <c r="O6" s="53">
        <f t="shared" si="0"/>
        <v>0.33680555555555552</v>
      </c>
      <c r="P6" s="53">
        <f t="shared" si="0"/>
        <v>0.35069444444444448</v>
      </c>
      <c r="Q6" s="53">
        <f t="shared" si="0"/>
        <v>0.36458333333333331</v>
      </c>
      <c r="R6" s="53">
        <f t="shared" si="0"/>
        <v>0.37847222222222221</v>
      </c>
      <c r="S6" s="53">
        <f t="shared" si="0"/>
        <v>0.3923611111111111</v>
      </c>
      <c r="T6" s="53">
        <f t="shared" ref="T6:AK6" si="2">T5+TIME(0,5,0)</f>
        <v>0.40624999999999994</v>
      </c>
      <c r="U6" s="53">
        <f t="shared" si="2"/>
        <v>0.4201388888888889</v>
      </c>
      <c r="V6" s="53">
        <f t="shared" si="2"/>
        <v>0.43402777777777779</v>
      </c>
      <c r="W6" s="53">
        <f t="shared" si="2"/>
        <v>0.44791666666666663</v>
      </c>
      <c r="X6" s="53">
        <f t="shared" si="2"/>
        <v>0.46180555555555552</v>
      </c>
      <c r="Y6" s="53">
        <f t="shared" si="2"/>
        <v>0.47569444444444448</v>
      </c>
      <c r="Z6" s="53">
        <f t="shared" si="2"/>
        <v>0.48958333333333331</v>
      </c>
      <c r="AA6" s="53">
        <f t="shared" si="2"/>
        <v>0.50347222222222221</v>
      </c>
      <c r="AB6" s="53">
        <f t="shared" si="2"/>
        <v>0.51736111111111116</v>
      </c>
      <c r="AC6" s="53">
        <f t="shared" si="2"/>
        <v>0.53125</v>
      </c>
      <c r="AD6" s="33">
        <f t="shared" si="2"/>
        <v>0.54513888888888884</v>
      </c>
      <c r="AE6" s="53">
        <f t="shared" si="2"/>
        <v>0.55902777777777779</v>
      </c>
      <c r="AF6" s="53">
        <f t="shared" si="2"/>
        <v>0.57291666666666663</v>
      </c>
      <c r="AG6" s="53">
        <f t="shared" si="2"/>
        <v>0.58680555555555558</v>
      </c>
      <c r="AH6" s="53">
        <f t="shared" si="2"/>
        <v>0.60069444444444442</v>
      </c>
      <c r="AI6" s="53">
        <f t="shared" si="2"/>
        <v>0.61458333333333326</v>
      </c>
      <c r="AJ6" s="53">
        <f t="shared" si="2"/>
        <v>0.62847222222222221</v>
      </c>
      <c r="AK6" s="53">
        <f t="shared" si="2"/>
        <v>0.64236111111111116</v>
      </c>
      <c r="AL6" s="53">
        <f t="shared" ref="AL6:AY6" si="3">AL5+TIME(0,5,0)</f>
        <v>0.65625</v>
      </c>
      <c r="AM6" s="53">
        <f t="shared" si="3"/>
        <v>0.67013888888888884</v>
      </c>
      <c r="AN6" s="53">
        <f t="shared" si="3"/>
        <v>0.68402777777777768</v>
      </c>
      <c r="AO6" s="53">
        <f t="shared" si="3"/>
        <v>0.69791666666666674</v>
      </c>
      <c r="AP6" s="53">
        <f t="shared" si="3"/>
        <v>0.71180555555555558</v>
      </c>
      <c r="AQ6" s="53">
        <f t="shared" si="3"/>
        <v>0.72569444444444442</v>
      </c>
      <c r="AR6" s="53">
        <f t="shared" si="3"/>
        <v>0.73958333333333337</v>
      </c>
      <c r="AS6" s="53">
        <f t="shared" si="3"/>
        <v>0.75347222222222221</v>
      </c>
      <c r="AT6" s="53">
        <f t="shared" si="3"/>
        <v>0.76736111111111105</v>
      </c>
      <c r="AU6" s="53">
        <f t="shared" si="3"/>
        <v>0.78125</v>
      </c>
      <c r="AV6" s="53">
        <f t="shared" si="3"/>
        <v>0.79513888888888884</v>
      </c>
      <c r="AW6" s="53">
        <f t="shared" si="3"/>
        <v>0.80902777777777768</v>
      </c>
      <c r="AX6" s="53">
        <f t="shared" si="3"/>
        <v>0.82291666666666674</v>
      </c>
      <c r="AY6" s="53">
        <f t="shared" si="3"/>
        <v>0.83680555555555558</v>
      </c>
      <c r="AZ6" s="53">
        <f t="shared" ref="AZ6:BA6" si="4">AZ5+TIME(0,5,0)</f>
        <v>0.84722222222222221</v>
      </c>
      <c r="BA6" s="53">
        <f t="shared" si="4"/>
        <v>0.86805555555555558</v>
      </c>
      <c r="BB6" s="53">
        <f t="shared" ref="BB6:BI6" si="5">BB5+TIME(0,5,0)</f>
        <v>0.86805555555555558</v>
      </c>
      <c r="BC6" s="33">
        <f t="shared" si="5"/>
        <v>0.87847222222222221</v>
      </c>
      <c r="BD6" s="33">
        <f t="shared" si="5"/>
        <v>0.89930555555555558</v>
      </c>
      <c r="BE6" s="33">
        <f t="shared" si="5"/>
        <v>0.92013888888888884</v>
      </c>
      <c r="BF6" s="33">
        <f t="shared" si="5"/>
        <v>0.94097222222222221</v>
      </c>
      <c r="BG6" s="33">
        <f t="shared" si="5"/>
        <v>0.96180555555555558</v>
      </c>
      <c r="BH6" s="33">
        <f t="shared" si="5"/>
        <v>0.98263888888888884</v>
      </c>
      <c r="BI6" s="33">
        <f t="shared" si="5"/>
        <v>2.4305555555555552E-2</v>
      </c>
    </row>
    <row r="7" spans="1:70" ht="15" customHeight="1" x14ac:dyDescent="0.25">
      <c r="A7" s="30" t="s">
        <v>24</v>
      </c>
      <c r="B7" s="33">
        <f t="shared" ref="B7:S7" si="6">B6+TIME(0,8,0)</f>
        <v>0.11319444444444444</v>
      </c>
      <c r="C7" s="33">
        <f t="shared" si="6"/>
        <v>0.13402777777777777</v>
      </c>
      <c r="D7" s="53">
        <f t="shared" si="6"/>
        <v>0.15486111111111112</v>
      </c>
      <c r="E7" s="53">
        <f t="shared" si="6"/>
        <v>0.17569444444444443</v>
      </c>
      <c r="F7" s="53">
        <f t="shared" si="6"/>
        <v>0.19652777777777777</v>
      </c>
      <c r="G7" s="53">
        <f t="shared" si="6"/>
        <v>0.21736111111111112</v>
      </c>
      <c r="H7" s="53">
        <f t="shared" ref="H7" si="7">H6+TIME(0,8,0)</f>
        <v>0.23819444444444443</v>
      </c>
      <c r="I7" s="53">
        <f t="shared" si="6"/>
        <v>0.24861111111111112</v>
      </c>
      <c r="J7" s="53">
        <f t="shared" si="6"/>
        <v>0.25902777777777775</v>
      </c>
      <c r="K7" s="53">
        <f t="shared" si="6"/>
        <v>0.27986111111111106</v>
      </c>
      <c r="L7" s="53">
        <f t="shared" si="6"/>
        <v>0.30069444444444443</v>
      </c>
      <c r="M7" s="53">
        <f t="shared" si="6"/>
        <v>0.31458333333333327</v>
      </c>
      <c r="N7" s="53">
        <f t="shared" si="6"/>
        <v>0.32847222222222222</v>
      </c>
      <c r="O7" s="53">
        <f t="shared" si="6"/>
        <v>0.34236111111111106</v>
      </c>
      <c r="P7" s="53">
        <f t="shared" si="6"/>
        <v>0.35625000000000001</v>
      </c>
      <c r="Q7" s="53">
        <f t="shared" si="6"/>
        <v>0.37013888888888885</v>
      </c>
      <c r="R7" s="53">
        <f t="shared" si="6"/>
        <v>0.38402777777777775</v>
      </c>
      <c r="S7" s="53">
        <f t="shared" si="6"/>
        <v>0.39791666666666664</v>
      </c>
      <c r="T7" s="53">
        <f t="shared" ref="T7:AK7" si="8">T6+TIME(0,8,0)</f>
        <v>0.41180555555555548</v>
      </c>
      <c r="U7" s="53">
        <f t="shared" si="8"/>
        <v>0.42569444444444443</v>
      </c>
      <c r="V7" s="53">
        <f t="shared" si="8"/>
        <v>0.43958333333333333</v>
      </c>
      <c r="W7" s="53">
        <f t="shared" si="8"/>
        <v>0.45347222222222217</v>
      </c>
      <c r="X7" s="53">
        <f t="shared" si="8"/>
        <v>0.46736111111111106</v>
      </c>
      <c r="Y7" s="53">
        <f t="shared" si="8"/>
        <v>0.48125000000000001</v>
      </c>
      <c r="Z7" s="53">
        <f t="shared" si="8"/>
        <v>0.49513888888888885</v>
      </c>
      <c r="AA7" s="53">
        <f t="shared" si="8"/>
        <v>0.50902777777777775</v>
      </c>
      <c r="AB7" s="53">
        <f t="shared" si="8"/>
        <v>0.5229166666666667</v>
      </c>
      <c r="AC7" s="53">
        <f t="shared" si="8"/>
        <v>0.53680555555555554</v>
      </c>
      <c r="AD7" s="33">
        <f t="shared" si="8"/>
        <v>0.55069444444444438</v>
      </c>
      <c r="AE7" s="53">
        <f t="shared" si="8"/>
        <v>0.56458333333333333</v>
      </c>
      <c r="AF7" s="53">
        <f t="shared" si="8"/>
        <v>0.57847222222222217</v>
      </c>
      <c r="AG7" s="53">
        <f t="shared" si="8"/>
        <v>0.59236111111111112</v>
      </c>
      <c r="AH7" s="53">
        <f t="shared" si="8"/>
        <v>0.60624999999999996</v>
      </c>
      <c r="AI7" s="53">
        <f t="shared" si="8"/>
        <v>0.6201388888888888</v>
      </c>
      <c r="AJ7" s="53">
        <f t="shared" si="8"/>
        <v>0.63402777777777775</v>
      </c>
      <c r="AK7" s="53">
        <f t="shared" si="8"/>
        <v>0.6479166666666667</v>
      </c>
      <c r="AL7" s="53">
        <f t="shared" ref="AL7:AY7" si="9">AL6+TIME(0,8,0)</f>
        <v>0.66180555555555554</v>
      </c>
      <c r="AM7" s="53">
        <f t="shared" si="9"/>
        <v>0.67569444444444438</v>
      </c>
      <c r="AN7" s="53">
        <f t="shared" si="9"/>
        <v>0.68958333333333321</v>
      </c>
      <c r="AO7" s="53">
        <f t="shared" si="9"/>
        <v>0.70347222222222228</v>
      </c>
      <c r="AP7" s="53">
        <f t="shared" si="9"/>
        <v>0.71736111111111112</v>
      </c>
      <c r="AQ7" s="53">
        <f t="shared" si="9"/>
        <v>0.73124999999999996</v>
      </c>
      <c r="AR7" s="53">
        <f t="shared" si="9"/>
        <v>0.74513888888888891</v>
      </c>
      <c r="AS7" s="53">
        <f t="shared" si="9"/>
        <v>0.75902777777777775</v>
      </c>
      <c r="AT7" s="53">
        <f t="shared" si="9"/>
        <v>0.77291666666666659</v>
      </c>
      <c r="AU7" s="53">
        <f t="shared" si="9"/>
        <v>0.78680555555555554</v>
      </c>
      <c r="AV7" s="53">
        <f t="shared" si="9"/>
        <v>0.80069444444444438</v>
      </c>
      <c r="AW7" s="53">
        <f t="shared" si="9"/>
        <v>0.81458333333333321</v>
      </c>
      <c r="AX7" s="53">
        <f t="shared" si="9"/>
        <v>0.82847222222222228</v>
      </c>
      <c r="AY7" s="53">
        <f t="shared" si="9"/>
        <v>0.84236111111111112</v>
      </c>
      <c r="AZ7" s="53">
        <f t="shared" ref="AZ7:BA7" si="10">AZ6+TIME(0,8,0)</f>
        <v>0.85277777777777775</v>
      </c>
      <c r="BA7" s="53">
        <f t="shared" si="10"/>
        <v>0.87361111111111112</v>
      </c>
      <c r="BB7" s="53">
        <f t="shared" ref="BB7:BI7" si="11">BB6+TIME(0,8,0)</f>
        <v>0.87361111111111112</v>
      </c>
      <c r="BC7" s="33">
        <f t="shared" si="11"/>
        <v>0.88402777777777775</v>
      </c>
      <c r="BD7" s="33">
        <f t="shared" si="11"/>
        <v>0.90486111111111112</v>
      </c>
      <c r="BE7" s="33">
        <f t="shared" si="11"/>
        <v>0.92569444444444438</v>
      </c>
      <c r="BF7" s="33">
        <f t="shared" si="11"/>
        <v>0.94652777777777775</v>
      </c>
      <c r="BG7" s="33">
        <f t="shared" si="11"/>
        <v>0.96736111111111112</v>
      </c>
      <c r="BH7" s="33">
        <f t="shared" si="11"/>
        <v>0.98819444444444438</v>
      </c>
      <c r="BI7" s="33">
        <f t="shared" si="11"/>
        <v>2.9861111111111109E-2</v>
      </c>
    </row>
    <row r="8" spans="1:70" ht="15" customHeight="1" x14ac:dyDescent="0.25">
      <c r="A8" s="30" t="s">
        <v>60</v>
      </c>
      <c r="B8" s="33">
        <f t="shared" ref="B8:S8" si="12">B7+TIME(2,10,0)</f>
        <v>0.20347222222222222</v>
      </c>
      <c r="C8" s="33">
        <f t="shared" si="12"/>
        <v>0.22430555555555554</v>
      </c>
      <c r="D8" s="53">
        <f t="shared" si="12"/>
        <v>0.24513888888888891</v>
      </c>
      <c r="E8" s="53">
        <f t="shared" si="12"/>
        <v>0.26597222222222222</v>
      </c>
      <c r="F8" s="53">
        <f t="shared" si="12"/>
        <v>0.28680555555555554</v>
      </c>
      <c r="G8" s="53">
        <f t="shared" si="12"/>
        <v>0.30763888888888891</v>
      </c>
      <c r="H8" s="53">
        <f t="shared" ref="H8" si="13">H7+TIME(2,10,0)</f>
        <v>0.32847222222222222</v>
      </c>
      <c r="I8" s="53">
        <f t="shared" si="12"/>
        <v>0.33888888888888891</v>
      </c>
      <c r="J8" s="53">
        <f t="shared" si="12"/>
        <v>0.34930555555555554</v>
      </c>
      <c r="K8" s="53">
        <f t="shared" si="12"/>
        <v>0.37013888888888885</v>
      </c>
      <c r="L8" s="53">
        <f t="shared" si="12"/>
        <v>0.39097222222222222</v>
      </c>
      <c r="M8" s="53">
        <f t="shared" si="12"/>
        <v>0.40486111111111106</v>
      </c>
      <c r="N8" s="53">
        <f t="shared" si="12"/>
        <v>0.41875000000000001</v>
      </c>
      <c r="O8" s="53">
        <f t="shared" si="12"/>
        <v>0.43263888888888885</v>
      </c>
      <c r="P8" s="53">
        <f t="shared" si="12"/>
        <v>0.4465277777777778</v>
      </c>
      <c r="Q8" s="53">
        <f t="shared" si="12"/>
        <v>0.46041666666666664</v>
      </c>
      <c r="R8" s="53">
        <f t="shared" si="12"/>
        <v>0.47430555555555554</v>
      </c>
      <c r="S8" s="53">
        <f t="shared" si="12"/>
        <v>0.48819444444444443</v>
      </c>
      <c r="T8" s="53">
        <f t="shared" ref="T8:AK8" si="14">T7+TIME(2,10,0)</f>
        <v>0.50208333333333321</v>
      </c>
      <c r="U8" s="53">
        <f t="shared" si="14"/>
        <v>0.51597222222222217</v>
      </c>
      <c r="V8" s="53">
        <f t="shared" si="14"/>
        <v>0.52986111111111112</v>
      </c>
      <c r="W8" s="53">
        <f t="shared" si="14"/>
        <v>0.54374999999999996</v>
      </c>
      <c r="X8" s="53">
        <f t="shared" si="14"/>
        <v>0.5576388888888888</v>
      </c>
      <c r="Y8" s="53">
        <f t="shared" si="14"/>
        <v>0.57152777777777775</v>
      </c>
      <c r="Z8" s="53">
        <f t="shared" si="14"/>
        <v>0.58541666666666659</v>
      </c>
      <c r="AA8" s="53">
        <f t="shared" si="14"/>
        <v>0.59930555555555554</v>
      </c>
      <c r="AB8" s="53">
        <f t="shared" si="14"/>
        <v>0.61319444444444449</v>
      </c>
      <c r="AC8" s="53">
        <f t="shared" si="14"/>
        <v>0.62708333333333333</v>
      </c>
      <c r="AD8" s="33">
        <f t="shared" si="14"/>
        <v>0.64097222222222217</v>
      </c>
      <c r="AE8" s="53">
        <f t="shared" si="14"/>
        <v>0.65486111111111112</v>
      </c>
      <c r="AF8" s="53">
        <f t="shared" si="14"/>
        <v>0.66874999999999996</v>
      </c>
      <c r="AG8" s="53">
        <f t="shared" si="14"/>
        <v>0.68263888888888891</v>
      </c>
      <c r="AH8" s="53">
        <f t="shared" si="14"/>
        <v>0.69652777777777775</v>
      </c>
      <c r="AI8" s="53">
        <f t="shared" si="14"/>
        <v>0.71041666666666659</v>
      </c>
      <c r="AJ8" s="53">
        <f t="shared" si="14"/>
        <v>0.72430555555555554</v>
      </c>
      <c r="AK8" s="53">
        <f t="shared" si="14"/>
        <v>0.73819444444444449</v>
      </c>
      <c r="AL8" s="53">
        <f t="shared" ref="AL8:AY8" si="15">AL7+TIME(2,10,0)</f>
        <v>0.75208333333333333</v>
      </c>
      <c r="AM8" s="53">
        <f t="shared" si="15"/>
        <v>0.76597222222222217</v>
      </c>
      <c r="AN8" s="53">
        <f t="shared" si="15"/>
        <v>0.77986111111111101</v>
      </c>
      <c r="AO8" s="53">
        <f t="shared" si="15"/>
        <v>0.79375000000000007</v>
      </c>
      <c r="AP8" s="53">
        <f t="shared" si="15"/>
        <v>0.80763888888888891</v>
      </c>
      <c r="AQ8" s="53">
        <f t="shared" si="15"/>
        <v>0.82152777777777775</v>
      </c>
      <c r="AR8" s="53">
        <f t="shared" si="15"/>
        <v>0.8354166666666667</v>
      </c>
      <c r="AS8" s="53">
        <f t="shared" si="15"/>
        <v>0.84930555555555554</v>
      </c>
      <c r="AT8" s="53">
        <f t="shared" si="15"/>
        <v>0.86319444444444438</v>
      </c>
      <c r="AU8" s="53">
        <f t="shared" si="15"/>
        <v>0.87708333333333333</v>
      </c>
      <c r="AV8" s="53">
        <f t="shared" si="15"/>
        <v>0.89097222222222217</v>
      </c>
      <c r="AW8" s="53">
        <f t="shared" si="15"/>
        <v>0.90486111111111101</v>
      </c>
      <c r="AX8" s="53">
        <f t="shared" si="15"/>
        <v>0.91875000000000007</v>
      </c>
      <c r="AY8" s="53">
        <f t="shared" si="15"/>
        <v>0.93263888888888891</v>
      </c>
      <c r="AZ8" s="53">
        <f t="shared" ref="AZ8:BA8" si="16">AZ7+TIME(2,10,0)</f>
        <v>0.94305555555555554</v>
      </c>
      <c r="BA8" s="53">
        <f t="shared" si="16"/>
        <v>0.96388888888888891</v>
      </c>
      <c r="BB8" s="53">
        <f t="shared" ref="BB8:BI8" si="17">BB7+TIME(2,10,0)</f>
        <v>0.96388888888888891</v>
      </c>
      <c r="BC8" s="33">
        <f t="shared" si="17"/>
        <v>0.97430555555555554</v>
      </c>
      <c r="BD8" s="33">
        <f t="shared" si="17"/>
        <v>0.99513888888888891</v>
      </c>
      <c r="BE8" s="33">
        <f t="shared" si="17"/>
        <v>1.0159722222222221</v>
      </c>
      <c r="BF8" s="33">
        <f t="shared" si="17"/>
        <v>1.0368055555555555</v>
      </c>
      <c r="BG8" s="33">
        <f t="shared" si="17"/>
        <v>1.0576388888888888</v>
      </c>
      <c r="BH8" s="33">
        <f t="shared" si="17"/>
        <v>1.0784722222222221</v>
      </c>
      <c r="BI8" s="33">
        <f t="shared" si="17"/>
        <v>0.12013888888888888</v>
      </c>
    </row>
    <row r="9" spans="1:70" ht="15" customHeight="1" x14ac:dyDescent="0.25">
      <c r="A9" s="31" t="s">
        <v>4</v>
      </c>
      <c r="B9" s="12">
        <f t="shared" ref="B9:S9" si="18">B8+TIME(0,25,0)</f>
        <v>0.22083333333333333</v>
      </c>
      <c r="C9" s="12">
        <f t="shared" si="18"/>
        <v>0.24166666666666664</v>
      </c>
      <c r="D9" s="54">
        <f t="shared" si="18"/>
        <v>0.26250000000000001</v>
      </c>
      <c r="E9" s="54">
        <f t="shared" si="18"/>
        <v>0.28333333333333333</v>
      </c>
      <c r="F9" s="54">
        <f t="shared" si="18"/>
        <v>0.30416666666666664</v>
      </c>
      <c r="G9" s="54">
        <f t="shared" si="18"/>
        <v>0.32500000000000001</v>
      </c>
      <c r="H9" s="54">
        <f t="shared" ref="H9" si="19">H8+TIME(0,25,0)</f>
        <v>0.34583333333333333</v>
      </c>
      <c r="I9" s="54">
        <f t="shared" si="18"/>
        <v>0.35625000000000001</v>
      </c>
      <c r="J9" s="54">
        <f t="shared" si="18"/>
        <v>0.36666666666666664</v>
      </c>
      <c r="K9" s="54">
        <f t="shared" si="18"/>
        <v>0.38749999999999996</v>
      </c>
      <c r="L9" s="54">
        <f t="shared" si="18"/>
        <v>0.40833333333333333</v>
      </c>
      <c r="M9" s="54">
        <f t="shared" si="18"/>
        <v>0.42222222222222217</v>
      </c>
      <c r="N9" s="54">
        <f t="shared" si="18"/>
        <v>0.43611111111111112</v>
      </c>
      <c r="O9" s="54">
        <f t="shared" si="18"/>
        <v>0.44999999999999996</v>
      </c>
      <c r="P9" s="54">
        <f t="shared" si="18"/>
        <v>0.46388888888888891</v>
      </c>
      <c r="Q9" s="54">
        <f t="shared" si="18"/>
        <v>0.47777777777777775</v>
      </c>
      <c r="R9" s="54">
        <f t="shared" si="18"/>
        <v>0.49166666666666664</v>
      </c>
      <c r="S9" s="54">
        <f t="shared" si="18"/>
        <v>0.50555555555555554</v>
      </c>
      <c r="T9" s="54">
        <f t="shared" ref="T9:AK9" si="20">T8+TIME(0,25,0)</f>
        <v>0.51944444444444438</v>
      </c>
      <c r="U9" s="54">
        <f t="shared" si="20"/>
        <v>0.53333333333333333</v>
      </c>
      <c r="V9" s="54">
        <f t="shared" si="20"/>
        <v>0.54722222222222228</v>
      </c>
      <c r="W9" s="54">
        <f t="shared" si="20"/>
        <v>0.56111111111111112</v>
      </c>
      <c r="X9" s="54">
        <f t="shared" si="20"/>
        <v>0.57499999999999996</v>
      </c>
      <c r="Y9" s="54">
        <f t="shared" si="20"/>
        <v>0.58888888888888891</v>
      </c>
      <c r="Z9" s="54">
        <f t="shared" si="20"/>
        <v>0.60277777777777775</v>
      </c>
      <c r="AA9" s="54">
        <f t="shared" si="20"/>
        <v>0.6166666666666667</v>
      </c>
      <c r="AB9" s="54">
        <f t="shared" si="20"/>
        <v>0.63055555555555565</v>
      </c>
      <c r="AC9" s="54">
        <f t="shared" si="20"/>
        <v>0.64444444444444449</v>
      </c>
      <c r="AD9" s="12">
        <f t="shared" si="20"/>
        <v>0.65833333333333333</v>
      </c>
      <c r="AE9" s="54">
        <f t="shared" si="20"/>
        <v>0.67222222222222228</v>
      </c>
      <c r="AF9" s="54">
        <f t="shared" si="20"/>
        <v>0.68611111111111112</v>
      </c>
      <c r="AG9" s="54">
        <f t="shared" si="20"/>
        <v>0.70000000000000007</v>
      </c>
      <c r="AH9" s="54">
        <f t="shared" si="20"/>
        <v>0.71388888888888891</v>
      </c>
      <c r="AI9" s="54">
        <f t="shared" si="20"/>
        <v>0.72777777777777775</v>
      </c>
      <c r="AJ9" s="54">
        <f t="shared" si="20"/>
        <v>0.7416666666666667</v>
      </c>
      <c r="AK9" s="54">
        <f t="shared" si="20"/>
        <v>0.75555555555555565</v>
      </c>
      <c r="AL9" s="54">
        <f t="shared" ref="AL9:AY9" si="21">AL8+TIME(0,25,0)</f>
        <v>0.76944444444444449</v>
      </c>
      <c r="AM9" s="54">
        <f t="shared" si="21"/>
        <v>0.78333333333333333</v>
      </c>
      <c r="AN9" s="54">
        <f t="shared" si="21"/>
        <v>0.79722222222222217</v>
      </c>
      <c r="AO9" s="54">
        <f t="shared" si="21"/>
        <v>0.81111111111111123</v>
      </c>
      <c r="AP9" s="54">
        <f t="shared" si="21"/>
        <v>0.82500000000000007</v>
      </c>
      <c r="AQ9" s="54">
        <f t="shared" si="21"/>
        <v>0.83888888888888891</v>
      </c>
      <c r="AR9" s="54">
        <f t="shared" si="21"/>
        <v>0.85277777777777786</v>
      </c>
      <c r="AS9" s="54">
        <f t="shared" si="21"/>
        <v>0.8666666666666667</v>
      </c>
      <c r="AT9" s="54">
        <f t="shared" si="21"/>
        <v>0.88055555555555554</v>
      </c>
      <c r="AU9" s="54">
        <f t="shared" si="21"/>
        <v>0.89444444444444449</v>
      </c>
      <c r="AV9" s="54">
        <f t="shared" si="21"/>
        <v>0.90833333333333333</v>
      </c>
      <c r="AW9" s="54">
        <f t="shared" si="21"/>
        <v>0.92222222222222217</v>
      </c>
      <c r="AX9" s="54">
        <f t="shared" si="21"/>
        <v>0.93611111111111123</v>
      </c>
      <c r="AY9" s="54">
        <f t="shared" si="21"/>
        <v>0.95000000000000007</v>
      </c>
      <c r="AZ9" s="54">
        <f t="shared" ref="AZ9:BA9" si="22">AZ8+TIME(0,25,0)</f>
        <v>0.9604166666666667</v>
      </c>
      <c r="BA9" s="54">
        <f t="shared" si="22"/>
        <v>0.98125000000000007</v>
      </c>
      <c r="BB9" s="54">
        <f t="shared" ref="BB9:BI9" si="23">BB8+TIME(0,25,0)</f>
        <v>0.98125000000000007</v>
      </c>
      <c r="BC9" s="12">
        <f t="shared" si="23"/>
        <v>0.9916666666666667</v>
      </c>
      <c r="BD9" s="12">
        <f t="shared" si="23"/>
        <v>1.0125</v>
      </c>
      <c r="BE9" s="12">
        <f t="shared" si="23"/>
        <v>1.0333333333333332</v>
      </c>
      <c r="BF9" s="12">
        <f t="shared" si="23"/>
        <v>1.0541666666666667</v>
      </c>
      <c r="BG9" s="12">
        <f t="shared" si="23"/>
        <v>1.075</v>
      </c>
      <c r="BH9" s="12">
        <f t="shared" si="23"/>
        <v>1.0958333333333332</v>
      </c>
      <c r="BI9" s="12">
        <f t="shared" si="23"/>
        <v>0.13749999999999998</v>
      </c>
    </row>
    <row r="10" spans="1:70" ht="15" hidden="1" customHeight="1" x14ac:dyDescent="0.25">
      <c r="A10" s="34"/>
      <c r="B10" s="8">
        <f>MOD(B9-B1,1)</f>
        <v>0.22083333333333333</v>
      </c>
      <c r="C10" s="8">
        <f t="shared" ref="C10" si="24">MOD(C9-B9,1)</f>
        <v>2.0833333333333315E-2</v>
      </c>
      <c r="D10" s="103">
        <f t="shared" ref="D10" si="25">MOD(D9-C9,1)</f>
        <v>2.083333333333337E-2</v>
      </c>
      <c r="E10" s="103">
        <f t="shared" ref="E10" si="26">MOD(E9-D9,1)</f>
        <v>2.0833333333333315E-2</v>
      </c>
      <c r="F10" s="103">
        <f t="shared" ref="F10" si="27">MOD(F9-E9,1)</f>
        <v>2.0833333333333315E-2</v>
      </c>
      <c r="G10" s="103">
        <f t="shared" ref="G10" si="28">MOD(G9-F9,1)</f>
        <v>2.083333333333337E-2</v>
      </c>
      <c r="H10" s="103">
        <f t="shared" ref="H10" si="29">MOD(H9-G9,1)</f>
        <v>2.0833333333333315E-2</v>
      </c>
      <c r="I10" s="103">
        <f t="shared" ref="I10" si="30">MOD(I9-H9,1)</f>
        <v>1.0416666666666685E-2</v>
      </c>
      <c r="J10" s="103">
        <f t="shared" ref="J10" si="31">MOD(J9-I9,1)</f>
        <v>1.041666666666663E-2</v>
      </c>
      <c r="K10" s="103">
        <f t="shared" ref="K10" si="32">MOD(K9-J9,1)</f>
        <v>2.0833333333333315E-2</v>
      </c>
      <c r="L10" s="103">
        <f t="shared" ref="L10" si="33">MOD(L9-K9,1)</f>
        <v>2.083333333333337E-2</v>
      </c>
      <c r="M10" s="103">
        <f t="shared" ref="M10" si="34">MOD(M9-L9,1)</f>
        <v>1.388888888888884E-2</v>
      </c>
      <c r="N10" s="103">
        <f t="shared" ref="N10" si="35">MOD(N9-M9,1)</f>
        <v>1.3888888888888951E-2</v>
      </c>
      <c r="O10" s="103">
        <f t="shared" ref="O10" si="36">MOD(O9-N9,1)</f>
        <v>1.388888888888884E-2</v>
      </c>
      <c r="P10" s="103">
        <f t="shared" ref="P10" si="37">MOD(P9-O9,1)</f>
        <v>1.3888888888888951E-2</v>
      </c>
      <c r="Q10" s="103">
        <f t="shared" ref="Q10" si="38">MOD(Q9-P9,1)</f>
        <v>1.388888888888884E-2</v>
      </c>
      <c r="R10" s="103">
        <f t="shared" ref="R10" si="39">MOD(R9-Q9,1)</f>
        <v>1.3888888888888895E-2</v>
      </c>
      <c r="S10" s="103">
        <f t="shared" ref="S10" si="40">MOD(S9-R9,1)</f>
        <v>1.3888888888888895E-2</v>
      </c>
      <c r="T10" s="103">
        <f t="shared" ref="T10" si="41">MOD(T9-S9,1)</f>
        <v>1.388888888888884E-2</v>
      </c>
      <c r="U10" s="103">
        <f t="shared" ref="U10" si="42">MOD(U9-T9,1)</f>
        <v>1.3888888888888951E-2</v>
      </c>
      <c r="V10" s="103">
        <f t="shared" ref="V10" si="43">MOD(V9-U9,1)</f>
        <v>1.3888888888888951E-2</v>
      </c>
      <c r="W10" s="103">
        <f t="shared" ref="W10" si="44">MOD(W9-V9,1)</f>
        <v>1.388888888888884E-2</v>
      </c>
      <c r="X10" s="103">
        <f t="shared" ref="X10" si="45">MOD(X9-W9,1)</f>
        <v>1.388888888888884E-2</v>
      </c>
      <c r="Y10" s="103">
        <f t="shared" ref="Y10" si="46">MOD(Y9-X9,1)</f>
        <v>1.3888888888888951E-2</v>
      </c>
      <c r="Z10" s="103">
        <f t="shared" ref="Z10" si="47">MOD(Z9-Y9,1)</f>
        <v>1.388888888888884E-2</v>
      </c>
      <c r="AA10" s="103">
        <f t="shared" ref="AA10" si="48">MOD(AA9-Z9,1)</f>
        <v>1.3888888888888951E-2</v>
      </c>
      <c r="AB10" s="103">
        <f t="shared" ref="AB10" si="49">MOD(AB9-AA9,1)</f>
        <v>1.3888888888888951E-2</v>
      </c>
      <c r="AC10" s="103">
        <f t="shared" ref="AC10" si="50">MOD(AC9-AB9,1)</f>
        <v>1.388888888888884E-2</v>
      </c>
      <c r="AD10" s="8">
        <f t="shared" ref="AD10" si="51">MOD(AD9-AC9,1)</f>
        <v>1.388888888888884E-2</v>
      </c>
      <c r="AE10" s="103">
        <f t="shared" ref="AE10" si="52">MOD(AE9-AD9,1)</f>
        <v>1.3888888888888951E-2</v>
      </c>
      <c r="AF10" s="103">
        <f t="shared" ref="AF10" si="53">MOD(AF9-AE9,1)</f>
        <v>1.388888888888884E-2</v>
      </c>
      <c r="AG10" s="103">
        <f t="shared" ref="AG10" si="54">MOD(AG9-AF9,1)</f>
        <v>1.3888888888888951E-2</v>
      </c>
      <c r="AH10" s="103">
        <f t="shared" ref="AH10" si="55">MOD(AH9-AG9,1)</f>
        <v>1.388888888888884E-2</v>
      </c>
      <c r="AI10" s="103">
        <f t="shared" ref="AI10" si="56">MOD(AI9-AH9,1)</f>
        <v>1.388888888888884E-2</v>
      </c>
      <c r="AJ10" s="103">
        <f t="shared" ref="AJ10" si="57">MOD(AJ9-AI9,1)</f>
        <v>1.3888888888888951E-2</v>
      </c>
      <c r="AK10" s="103">
        <f t="shared" ref="AK10" si="58">MOD(AK9-AJ9,1)</f>
        <v>1.3888888888888951E-2</v>
      </c>
      <c r="AL10" s="103">
        <f t="shared" ref="AL10" si="59">MOD(AL9-AK9,1)</f>
        <v>1.388888888888884E-2</v>
      </c>
      <c r="AM10" s="103">
        <f t="shared" ref="AM10" si="60">MOD(AM9-AL9,1)</f>
        <v>1.388888888888884E-2</v>
      </c>
      <c r="AN10" s="103">
        <f t="shared" ref="AN10" si="61">MOD(AN9-AM9,1)</f>
        <v>1.388888888888884E-2</v>
      </c>
      <c r="AO10" s="103">
        <f t="shared" ref="AO10" si="62">MOD(AO9-AN9,1)</f>
        <v>1.3888888888889062E-2</v>
      </c>
      <c r="AP10" s="103">
        <f t="shared" ref="AP10" si="63">MOD(AP9-AO9,1)</f>
        <v>1.388888888888884E-2</v>
      </c>
      <c r="AQ10" s="103">
        <f t="shared" ref="AQ10" si="64">MOD(AQ9-AP9,1)</f>
        <v>1.388888888888884E-2</v>
      </c>
      <c r="AR10" s="103">
        <f t="shared" ref="AR10" si="65">MOD(AR9-AQ9,1)</f>
        <v>1.3888888888888951E-2</v>
      </c>
      <c r="AS10" s="103">
        <f t="shared" ref="AS10" si="66">MOD(AS9-AR9,1)</f>
        <v>1.388888888888884E-2</v>
      </c>
      <c r="AT10" s="103">
        <f t="shared" ref="AT10" si="67">MOD(AT9-AS9,1)</f>
        <v>1.388888888888884E-2</v>
      </c>
      <c r="AU10" s="103">
        <f t="shared" ref="AU10" si="68">MOD(AU9-AT9,1)</f>
        <v>1.3888888888888951E-2</v>
      </c>
      <c r="AV10" s="103">
        <f t="shared" ref="AV10" si="69">MOD(AV9-AU9,1)</f>
        <v>1.388888888888884E-2</v>
      </c>
      <c r="AW10" s="103">
        <f t="shared" ref="AW10" si="70">MOD(AW9-AV9,1)</f>
        <v>1.388888888888884E-2</v>
      </c>
      <c r="AX10" s="103">
        <f t="shared" ref="AX10" si="71">MOD(AX9-AW9,1)</f>
        <v>1.3888888888889062E-2</v>
      </c>
      <c r="AY10" s="103">
        <f t="shared" ref="AY10" si="72">MOD(AY9-AX9,1)</f>
        <v>1.388888888888884E-2</v>
      </c>
      <c r="AZ10" s="103">
        <f t="shared" ref="AZ10" si="73">MOD(AZ9-AY9,1)</f>
        <v>1.041666666666663E-2</v>
      </c>
      <c r="BA10" s="103">
        <f t="shared" ref="BA10" si="74">MOD(BA9-AZ9,1)</f>
        <v>2.083333333333337E-2</v>
      </c>
      <c r="BB10" s="103">
        <f t="shared" ref="BB10" si="75">MOD(BB9-BA9,1)</f>
        <v>0</v>
      </c>
      <c r="BC10" s="8">
        <f t="shared" ref="BC10" si="76">MOD(BC9-BB9,1)</f>
        <v>1.041666666666663E-2</v>
      </c>
      <c r="BD10" s="8">
        <f t="shared" ref="BD10" si="77">MOD(BD9-BC9,1)</f>
        <v>2.0833333333333259E-2</v>
      </c>
      <c r="BE10" s="8">
        <f t="shared" ref="BE10" si="78">MOD(BE9-BD9,1)</f>
        <v>2.0833333333333259E-2</v>
      </c>
      <c r="BF10" s="8">
        <f t="shared" ref="BF10" si="79">MOD(BF9-BE9,1)</f>
        <v>2.0833333333333481E-2</v>
      </c>
      <c r="BG10" s="8">
        <f t="shared" ref="BG10" si="80">MOD(BG9-BF9,1)</f>
        <v>2.0833333333333259E-2</v>
      </c>
      <c r="BH10" s="8">
        <f t="shared" ref="BH10" si="81">MOD(BH9-BG9,1)</f>
        <v>2.0833333333333259E-2</v>
      </c>
      <c r="BI10" s="3"/>
    </row>
    <row r="11" spans="1:70" ht="15" hidden="1" customHeight="1" x14ac:dyDescent="0.25">
      <c r="A11" s="23"/>
      <c r="B11" s="8">
        <f>MOD(B9-B5,1)</f>
        <v>0.11666666666666665</v>
      </c>
      <c r="C11" s="8">
        <f>MOD(C9-C5,1)</f>
        <v>0.11666666666666664</v>
      </c>
      <c r="D11" s="103">
        <f t="shared" ref="D11:BH11" si="82">MOD(D9-D5,1)</f>
        <v>0.11666666666666667</v>
      </c>
      <c r="E11" s="103">
        <f t="shared" si="82"/>
        <v>0.11666666666666667</v>
      </c>
      <c r="F11" s="103">
        <f t="shared" si="82"/>
        <v>0.11666666666666664</v>
      </c>
      <c r="G11" s="103">
        <f t="shared" si="82"/>
        <v>0.11666666666666667</v>
      </c>
      <c r="H11" s="103">
        <f t="shared" si="82"/>
        <v>0.11666666666666667</v>
      </c>
      <c r="I11" s="103">
        <f t="shared" si="82"/>
        <v>0.11666666666666667</v>
      </c>
      <c r="J11" s="103">
        <f t="shared" si="82"/>
        <v>0.11666666666666664</v>
      </c>
      <c r="K11" s="103">
        <f t="shared" si="82"/>
        <v>0.11666666666666664</v>
      </c>
      <c r="L11" s="103">
        <f t="shared" si="82"/>
        <v>0.11666666666666664</v>
      </c>
      <c r="M11" s="103">
        <f t="shared" si="82"/>
        <v>0.11666666666666664</v>
      </c>
      <c r="N11" s="103">
        <f t="shared" si="82"/>
        <v>0.11666666666666664</v>
      </c>
      <c r="O11" s="103">
        <f t="shared" si="82"/>
        <v>0.11666666666666664</v>
      </c>
      <c r="P11" s="103">
        <f t="shared" si="82"/>
        <v>0.11666666666666664</v>
      </c>
      <c r="Q11" s="103">
        <f t="shared" si="82"/>
        <v>0.11666666666666664</v>
      </c>
      <c r="R11" s="103">
        <f t="shared" si="82"/>
        <v>0.11666666666666664</v>
      </c>
      <c r="S11" s="103">
        <f t="shared" si="82"/>
        <v>0.11666666666666664</v>
      </c>
      <c r="T11" s="103">
        <f t="shared" si="82"/>
        <v>0.11666666666666664</v>
      </c>
      <c r="U11" s="103">
        <f t="shared" si="82"/>
        <v>0.11666666666666664</v>
      </c>
      <c r="V11" s="103">
        <f t="shared" si="82"/>
        <v>0.1166666666666667</v>
      </c>
      <c r="W11" s="103">
        <f t="shared" si="82"/>
        <v>0.1166666666666667</v>
      </c>
      <c r="X11" s="103">
        <f t="shared" si="82"/>
        <v>0.11666666666666664</v>
      </c>
      <c r="Y11" s="103">
        <f t="shared" si="82"/>
        <v>0.11666666666666664</v>
      </c>
      <c r="Z11" s="103">
        <f t="shared" si="82"/>
        <v>0.11666666666666664</v>
      </c>
      <c r="AA11" s="103">
        <f t="shared" si="82"/>
        <v>0.1166666666666667</v>
      </c>
      <c r="AB11" s="103">
        <f t="shared" si="82"/>
        <v>0.1166666666666667</v>
      </c>
      <c r="AC11" s="103">
        <f t="shared" si="82"/>
        <v>0.1166666666666667</v>
      </c>
      <c r="AD11" s="8">
        <f t="shared" si="82"/>
        <v>0.1166666666666667</v>
      </c>
      <c r="AE11" s="103">
        <f t="shared" si="82"/>
        <v>0.1166666666666667</v>
      </c>
      <c r="AF11" s="103">
        <f t="shared" si="82"/>
        <v>0.1166666666666667</v>
      </c>
      <c r="AG11" s="103">
        <f t="shared" si="82"/>
        <v>0.1166666666666667</v>
      </c>
      <c r="AH11" s="103">
        <f t="shared" si="82"/>
        <v>0.1166666666666667</v>
      </c>
      <c r="AI11" s="103">
        <f t="shared" si="82"/>
        <v>0.1166666666666667</v>
      </c>
      <c r="AJ11" s="103">
        <f t="shared" si="82"/>
        <v>0.1166666666666667</v>
      </c>
      <c r="AK11" s="103">
        <f t="shared" si="82"/>
        <v>0.1166666666666667</v>
      </c>
      <c r="AL11" s="103">
        <f t="shared" si="82"/>
        <v>0.1166666666666667</v>
      </c>
      <c r="AM11" s="103">
        <f t="shared" si="82"/>
        <v>0.1166666666666667</v>
      </c>
      <c r="AN11" s="103">
        <f t="shared" si="82"/>
        <v>0.1166666666666667</v>
      </c>
      <c r="AO11" s="103">
        <f t="shared" si="82"/>
        <v>0.1166666666666667</v>
      </c>
      <c r="AP11" s="103">
        <f t="shared" si="82"/>
        <v>0.1166666666666667</v>
      </c>
      <c r="AQ11" s="103">
        <f t="shared" si="82"/>
        <v>0.1166666666666667</v>
      </c>
      <c r="AR11" s="103">
        <f t="shared" si="82"/>
        <v>0.1166666666666667</v>
      </c>
      <c r="AS11" s="103">
        <f t="shared" si="82"/>
        <v>0.1166666666666667</v>
      </c>
      <c r="AT11" s="103">
        <f t="shared" si="82"/>
        <v>0.1166666666666667</v>
      </c>
      <c r="AU11" s="103">
        <f t="shared" si="82"/>
        <v>0.1166666666666667</v>
      </c>
      <c r="AV11" s="103">
        <f t="shared" si="82"/>
        <v>0.1166666666666667</v>
      </c>
      <c r="AW11" s="103">
        <f t="shared" si="82"/>
        <v>0.1166666666666667</v>
      </c>
      <c r="AX11" s="103">
        <f t="shared" si="82"/>
        <v>0.1166666666666667</v>
      </c>
      <c r="AY11" s="103">
        <f t="shared" si="82"/>
        <v>0.1166666666666667</v>
      </c>
      <c r="AZ11" s="103">
        <f t="shared" si="82"/>
        <v>0.1166666666666667</v>
      </c>
      <c r="BA11" s="103">
        <f t="shared" si="82"/>
        <v>0.1166666666666667</v>
      </c>
      <c r="BB11" s="103">
        <f t="shared" si="82"/>
        <v>0.1166666666666667</v>
      </c>
      <c r="BC11" s="8">
        <f t="shared" si="82"/>
        <v>0.1166666666666667</v>
      </c>
      <c r="BD11" s="8">
        <f t="shared" si="82"/>
        <v>0.11666666666666659</v>
      </c>
      <c r="BE11" s="8">
        <f t="shared" si="82"/>
        <v>0.11666666666666659</v>
      </c>
      <c r="BF11" s="8">
        <f t="shared" si="82"/>
        <v>0.1166666666666667</v>
      </c>
      <c r="BG11" s="8">
        <f t="shared" si="82"/>
        <v>0.11666666666666659</v>
      </c>
      <c r="BH11" s="8">
        <f t="shared" si="82"/>
        <v>0.11666666666666659</v>
      </c>
      <c r="BI11" s="3"/>
    </row>
    <row r="12" spans="1:70" ht="15" customHeight="1" x14ac:dyDescent="0.25">
      <c r="A12" s="23"/>
      <c r="B12" s="8"/>
      <c r="C12" s="8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8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8"/>
      <c r="BD12" s="8"/>
      <c r="BE12" s="8"/>
      <c r="BF12" s="8"/>
      <c r="BG12" s="8"/>
      <c r="BH12" s="8"/>
      <c r="BI12" s="3"/>
    </row>
    <row r="13" spans="1:70" ht="26.25" customHeight="1" x14ac:dyDescent="0.25">
      <c r="A13" s="5" t="s">
        <v>45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</row>
    <row r="14" spans="1:70" s="13" customFormat="1" ht="15" customHeight="1" x14ac:dyDescent="0.25">
      <c r="A14" s="16" t="s">
        <v>51</v>
      </c>
      <c r="B14" s="17"/>
      <c r="C14" s="188" t="s">
        <v>127</v>
      </c>
      <c r="D14" s="69"/>
      <c r="E14" s="188" t="s">
        <v>127</v>
      </c>
      <c r="F14" s="69"/>
      <c r="G14" s="188" t="s">
        <v>127</v>
      </c>
      <c r="H14" s="69"/>
      <c r="I14" s="69"/>
      <c r="J14" s="188" t="s">
        <v>127</v>
      </c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188" t="s">
        <v>127</v>
      </c>
      <c r="W14" s="188" t="s">
        <v>127</v>
      </c>
      <c r="X14" s="188" t="s">
        <v>127</v>
      </c>
      <c r="Y14" s="69"/>
      <c r="Z14" s="69"/>
      <c r="AA14" s="69"/>
      <c r="AB14" s="188" t="s">
        <v>127</v>
      </c>
      <c r="AC14" s="188" t="s">
        <v>127</v>
      </c>
      <c r="AD14" s="188" t="s">
        <v>127</v>
      </c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188" t="s">
        <v>127</v>
      </c>
      <c r="BB14" s="69"/>
      <c r="BC14" s="188" t="s">
        <v>127</v>
      </c>
      <c r="BD14" s="69"/>
      <c r="BE14" s="188" t="s">
        <v>127</v>
      </c>
      <c r="BF14" s="69"/>
      <c r="BG14" s="188" t="s">
        <v>127</v>
      </c>
      <c r="BH14" s="69"/>
      <c r="BI14" s="188" t="s">
        <v>127</v>
      </c>
      <c r="BJ14"/>
      <c r="BK14"/>
      <c r="BL14"/>
      <c r="BM14"/>
      <c r="BN14"/>
      <c r="BO14"/>
      <c r="BP14"/>
      <c r="BQ14"/>
      <c r="BR14"/>
    </row>
    <row r="15" spans="1:70" ht="15" customHeight="1" x14ac:dyDescent="0.25">
      <c r="A15" s="190" t="s">
        <v>129</v>
      </c>
      <c r="B15" s="18">
        <v>6.9444444444444434E-2</v>
      </c>
      <c r="C15" s="50">
        <v>0.10902777777777778</v>
      </c>
      <c r="D15" s="52">
        <v>0.125</v>
      </c>
      <c r="E15" s="50">
        <v>0.15069444444444444</v>
      </c>
      <c r="F15" s="52">
        <v>0.16666666666666666</v>
      </c>
      <c r="G15" s="50">
        <v>0.19236111111111112</v>
      </c>
      <c r="H15" s="52">
        <v>0.20833333333333334</v>
      </c>
      <c r="I15" s="52">
        <v>0.22916666666666666</v>
      </c>
      <c r="J15" s="50">
        <v>0.24444444444444446</v>
      </c>
      <c r="K15" s="52">
        <v>0.25</v>
      </c>
      <c r="L15" s="52">
        <v>0.27083333333333331</v>
      </c>
      <c r="M15" s="52">
        <v>0.29166666666666669</v>
      </c>
      <c r="N15" s="52">
        <v>0.30555555555555552</v>
      </c>
      <c r="O15" s="52">
        <v>0.31944444444444448</v>
      </c>
      <c r="P15" s="52">
        <v>0.33333333333333331</v>
      </c>
      <c r="Q15" s="52">
        <v>0.34722222222222227</v>
      </c>
      <c r="R15" s="52">
        <v>0.3611111111111111</v>
      </c>
      <c r="S15" s="52">
        <v>0.375</v>
      </c>
      <c r="T15" s="52">
        <v>0.3888888888888889</v>
      </c>
      <c r="U15" s="52">
        <v>0.40277777777777773</v>
      </c>
      <c r="V15" s="50">
        <v>0.42152777777777778</v>
      </c>
      <c r="W15" s="50">
        <v>0.43541666666666662</v>
      </c>
      <c r="X15" s="50">
        <v>0.44930555555555557</v>
      </c>
      <c r="Y15" s="52">
        <v>0.45833333333333331</v>
      </c>
      <c r="Z15" s="52">
        <v>0.47222222222222227</v>
      </c>
      <c r="AA15" s="52">
        <v>0.4861111111111111</v>
      </c>
      <c r="AB15" s="50">
        <v>0.50486111111111109</v>
      </c>
      <c r="AC15" s="50">
        <v>0.51874999999999993</v>
      </c>
      <c r="AD15" s="50">
        <v>0.53263888888888888</v>
      </c>
      <c r="AE15" s="52">
        <v>0.54166666666666663</v>
      </c>
      <c r="AF15" s="52">
        <v>0.55555555555555558</v>
      </c>
      <c r="AG15" s="52">
        <v>0.56944444444444442</v>
      </c>
      <c r="AH15" s="52">
        <v>0.58333333333333337</v>
      </c>
      <c r="AI15" s="52">
        <v>0.59722222222222221</v>
      </c>
      <c r="AJ15" s="52">
        <v>0.61111111111111105</v>
      </c>
      <c r="AK15" s="52">
        <v>0.625</v>
      </c>
      <c r="AL15" s="52">
        <v>0.63888888888888895</v>
      </c>
      <c r="AM15" s="52">
        <v>0.65277777777777779</v>
      </c>
      <c r="AN15" s="52">
        <v>0.66666666666666663</v>
      </c>
      <c r="AO15" s="52">
        <v>0.68055555555555547</v>
      </c>
      <c r="AP15" s="52">
        <v>0.69444444444444453</v>
      </c>
      <c r="AQ15" s="52">
        <v>0.70833333333333337</v>
      </c>
      <c r="AR15" s="52">
        <v>0.72222222222222221</v>
      </c>
      <c r="AS15" s="52">
        <v>0.73611111111111116</v>
      </c>
      <c r="AT15" s="52">
        <v>0.75</v>
      </c>
      <c r="AU15" s="52">
        <v>0.76388888888888884</v>
      </c>
      <c r="AV15" s="52">
        <v>0.77777777777777779</v>
      </c>
      <c r="AW15" s="52">
        <v>0.79166666666666663</v>
      </c>
      <c r="AX15" s="52">
        <v>0.80555555555555547</v>
      </c>
      <c r="AY15" s="52">
        <v>0.81944444444444453</v>
      </c>
      <c r="AZ15" s="52">
        <v>0.83333333333333337</v>
      </c>
      <c r="BA15" s="50">
        <v>0.85902777777777783</v>
      </c>
      <c r="BB15" s="52">
        <v>0.875</v>
      </c>
      <c r="BC15" s="50">
        <v>0.90069444444444446</v>
      </c>
      <c r="BD15" s="52">
        <v>0.91666666666666663</v>
      </c>
      <c r="BE15" s="50">
        <v>0.94236111111111109</v>
      </c>
      <c r="BF15" s="52">
        <v>0.95833333333333337</v>
      </c>
      <c r="BG15" s="50">
        <v>0.98402777777777783</v>
      </c>
      <c r="BH15" s="52">
        <v>1</v>
      </c>
      <c r="BI15" s="50">
        <v>2.5694444444444447E-2</v>
      </c>
    </row>
    <row r="16" spans="1:70" ht="15" customHeight="1" x14ac:dyDescent="0.25">
      <c r="A16" s="30" t="s">
        <v>59</v>
      </c>
      <c r="B16" s="33">
        <f t="shared" ref="B16:J16" si="83">B15+TIME(0,20,0)</f>
        <v>8.3333333333333315E-2</v>
      </c>
      <c r="C16" s="51">
        <f t="shared" si="83"/>
        <v>0.12291666666666667</v>
      </c>
      <c r="D16" s="53">
        <f t="shared" si="83"/>
        <v>0.1388888888888889</v>
      </c>
      <c r="E16" s="51">
        <f t="shared" si="83"/>
        <v>0.16458333333333333</v>
      </c>
      <c r="F16" s="53">
        <f t="shared" si="83"/>
        <v>0.18055555555555555</v>
      </c>
      <c r="G16" s="51">
        <f t="shared" si="83"/>
        <v>0.20625000000000002</v>
      </c>
      <c r="H16" s="53">
        <f t="shared" si="83"/>
        <v>0.22222222222222224</v>
      </c>
      <c r="I16" s="53">
        <f t="shared" si="83"/>
        <v>0.24305555555555555</v>
      </c>
      <c r="J16" s="51">
        <f t="shared" si="83"/>
        <v>0.25833333333333336</v>
      </c>
      <c r="K16" s="53">
        <f t="shared" ref="K16:S16" si="84">K15+TIME(0,25,0)</f>
        <v>0.2673611111111111</v>
      </c>
      <c r="L16" s="53">
        <f t="shared" si="84"/>
        <v>0.28819444444444442</v>
      </c>
      <c r="M16" s="53">
        <f t="shared" si="84"/>
        <v>0.30902777777777779</v>
      </c>
      <c r="N16" s="53">
        <f t="shared" si="84"/>
        <v>0.32291666666666663</v>
      </c>
      <c r="O16" s="53">
        <f t="shared" si="84"/>
        <v>0.33680555555555558</v>
      </c>
      <c r="P16" s="53">
        <f t="shared" si="84"/>
        <v>0.35069444444444442</v>
      </c>
      <c r="Q16" s="53">
        <f t="shared" si="84"/>
        <v>0.36458333333333337</v>
      </c>
      <c r="R16" s="53">
        <f t="shared" si="84"/>
        <v>0.37847222222222221</v>
      </c>
      <c r="S16" s="53">
        <f t="shared" si="84"/>
        <v>0.3923611111111111</v>
      </c>
      <c r="T16" s="53">
        <f t="shared" ref="T16:AK16" si="85">T15+TIME(0,25,0)</f>
        <v>0.40625</v>
      </c>
      <c r="U16" s="53">
        <f t="shared" si="85"/>
        <v>0.42013888888888884</v>
      </c>
      <c r="V16" s="51">
        <f t="shared" si="85"/>
        <v>0.43888888888888888</v>
      </c>
      <c r="W16" s="51">
        <f t="shared" si="85"/>
        <v>0.45277777777777772</v>
      </c>
      <c r="X16" s="51">
        <f t="shared" si="85"/>
        <v>0.46666666666666667</v>
      </c>
      <c r="Y16" s="53">
        <f t="shared" si="85"/>
        <v>0.47569444444444442</v>
      </c>
      <c r="Z16" s="53">
        <f t="shared" si="85"/>
        <v>0.48958333333333337</v>
      </c>
      <c r="AA16" s="53">
        <f t="shared" si="85"/>
        <v>0.50347222222222221</v>
      </c>
      <c r="AB16" s="51">
        <f t="shared" si="85"/>
        <v>0.52222222222222225</v>
      </c>
      <c r="AC16" s="51">
        <f t="shared" si="85"/>
        <v>0.53611111111111109</v>
      </c>
      <c r="AD16" s="51">
        <f t="shared" si="85"/>
        <v>0.55000000000000004</v>
      </c>
      <c r="AE16" s="53">
        <f t="shared" si="85"/>
        <v>0.55902777777777779</v>
      </c>
      <c r="AF16" s="53">
        <f t="shared" si="85"/>
        <v>0.57291666666666674</v>
      </c>
      <c r="AG16" s="53">
        <f t="shared" si="85"/>
        <v>0.58680555555555558</v>
      </c>
      <c r="AH16" s="53">
        <f t="shared" si="85"/>
        <v>0.60069444444444453</v>
      </c>
      <c r="AI16" s="53">
        <f t="shared" si="85"/>
        <v>0.61458333333333337</v>
      </c>
      <c r="AJ16" s="53">
        <f t="shared" si="85"/>
        <v>0.62847222222222221</v>
      </c>
      <c r="AK16" s="53">
        <f t="shared" si="85"/>
        <v>0.64236111111111116</v>
      </c>
      <c r="AL16" s="53">
        <f>AL15+TIME(0,25,0)</f>
        <v>0.65625000000000011</v>
      </c>
      <c r="AM16" s="53">
        <f>AM15+TIME(0,25,0)</f>
        <v>0.67013888888888895</v>
      </c>
      <c r="AN16" s="53">
        <f>AN15+TIME(0,25,0)</f>
        <v>0.68402777777777779</v>
      </c>
      <c r="AO16" s="53">
        <f>AO15+TIME(0,25,0)</f>
        <v>0.69791666666666663</v>
      </c>
      <c r="AP16" s="53">
        <f t="shared" ref="AP16:AW16" si="86">AP15+TIME(0,25,0)</f>
        <v>0.71180555555555569</v>
      </c>
      <c r="AQ16" s="53">
        <f t="shared" si="86"/>
        <v>0.72569444444444453</v>
      </c>
      <c r="AR16" s="53">
        <f t="shared" si="86"/>
        <v>0.73958333333333337</v>
      </c>
      <c r="AS16" s="53">
        <f t="shared" si="86"/>
        <v>0.75347222222222232</v>
      </c>
      <c r="AT16" s="53">
        <f t="shared" si="86"/>
        <v>0.76736111111111116</v>
      </c>
      <c r="AU16" s="53">
        <f t="shared" si="86"/>
        <v>0.78125</v>
      </c>
      <c r="AV16" s="53">
        <f t="shared" si="86"/>
        <v>0.79513888888888895</v>
      </c>
      <c r="AW16" s="53">
        <f t="shared" si="86"/>
        <v>0.80902777777777779</v>
      </c>
      <c r="AX16" s="53">
        <f>AX15+TIME(0,25,0)</f>
        <v>0.82291666666666663</v>
      </c>
      <c r="AY16" s="53">
        <f>AY15+TIME(0,20,0)</f>
        <v>0.83333333333333337</v>
      </c>
      <c r="AZ16" s="53">
        <f>AZ15+TIME(0,20,0)</f>
        <v>0.84722222222222221</v>
      </c>
      <c r="BA16" s="51">
        <f>BA15+TIME(0,20,0)</f>
        <v>0.87291666666666667</v>
      </c>
      <c r="BB16" s="53">
        <f>BB15+TIME(0,20,0)</f>
        <v>0.88888888888888884</v>
      </c>
      <c r="BC16" s="51">
        <f>BC15+TIME(0,20,0)</f>
        <v>0.9145833333333333</v>
      </c>
      <c r="BD16" s="53">
        <f t="shared" ref="BD16:BI16" si="87">BD15+TIME(0,20,0)</f>
        <v>0.93055555555555547</v>
      </c>
      <c r="BE16" s="51">
        <f t="shared" si="87"/>
        <v>0.95624999999999993</v>
      </c>
      <c r="BF16" s="53">
        <f t="shared" si="87"/>
        <v>0.97222222222222221</v>
      </c>
      <c r="BG16" s="51">
        <f t="shared" si="87"/>
        <v>0.99791666666666667</v>
      </c>
      <c r="BH16" s="53">
        <f t="shared" si="87"/>
        <v>1.0138888888888888</v>
      </c>
      <c r="BI16" s="51">
        <f t="shared" si="87"/>
        <v>3.9583333333333331E-2</v>
      </c>
    </row>
    <row r="17" spans="1:72" ht="15" customHeight="1" x14ac:dyDescent="0.25">
      <c r="A17" s="30" t="s">
        <v>24</v>
      </c>
      <c r="B17" s="33">
        <f t="shared" ref="B17:S17" si="88">B16+TIME(2,10,0)</f>
        <v>0.1736111111111111</v>
      </c>
      <c r="C17" s="51">
        <f t="shared" si="88"/>
        <v>0.21319444444444446</v>
      </c>
      <c r="D17" s="53">
        <f t="shared" si="88"/>
        <v>0.22916666666666669</v>
      </c>
      <c r="E17" s="51">
        <f t="shared" si="88"/>
        <v>0.25486111111111109</v>
      </c>
      <c r="F17" s="53">
        <f t="shared" si="88"/>
        <v>0.27083333333333331</v>
      </c>
      <c r="G17" s="51">
        <f t="shared" si="88"/>
        <v>0.29652777777777778</v>
      </c>
      <c r="H17" s="53">
        <f t="shared" si="88"/>
        <v>0.3125</v>
      </c>
      <c r="I17" s="53">
        <f t="shared" si="88"/>
        <v>0.33333333333333331</v>
      </c>
      <c r="J17" s="51">
        <f t="shared" si="88"/>
        <v>0.34861111111111115</v>
      </c>
      <c r="K17" s="53">
        <f t="shared" si="88"/>
        <v>0.3576388888888889</v>
      </c>
      <c r="L17" s="53">
        <f t="shared" si="88"/>
        <v>0.37847222222222221</v>
      </c>
      <c r="M17" s="53">
        <f t="shared" si="88"/>
        <v>0.39930555555555558</v>
      </c>
      <c r="N17" s="53">
        <f t="shared" si="88"/>
        <v>0.41319444444444442</v>
      </c>
      <c r="O17" s="53">
        <f t="shared" si="88"/>
        <v>0.42708333333333337</v>
      </c>
      <c r="P17" s="53">
        <f t="shared" si="88"/>
        <v>0.44097222222222221</v>
      </c>
      <c r="Q17" s="53">
        <f t="shared" si="88"/>
        <v>0.45486111111111116</v>
      </c>
      <c r="R17" s="53">
        <f t="shared" si="88"/>
        <v>0.46875</v>
      </c>
      <c r="S17" s="53">
        <f t="shared" si="88"/>
        <v>0.4826388888888889</v>
      </c>
      <c r="T17" s="53">
        <f t="shared" ref="T17:AK17" si="89">T16+TIME(2,10,0)</f>
        <v>0.49652777777777779</v>
      </c>
      <c r="U17" s="53">
        <f t="shared" si="89"/>
        <v>0.51041666666666663</v>
      </c>
      <c r="V17" s="51">
        <f t="shared" si="89"/>
        <v>0.52916666666666667</v>
      </c>
      <c r="W17" s="51">
        <f t="shared" si="89"/>
        <v>0.54305555555555551</v>
      </c>
      <c r="X17" s="51">
        <f t="shared" si="89"/>
        <v>0.55694444444444446</v>
      </c>
      <c r="Y17" s="53">
        <f t="shared" si="89"/>
        <v>0.56597222222222221</v>
      </c>
      <c r="Z17" s="53">
        <f t="shared" si="89"/>
        <v>0.57986111111111116</v>
      </c>
      <c r="AA17" s="53">
        <f t="shared" si="89"/>
        <v>0.59375</v>
      </c>
      <c r="AB17" s="51">
        <f t="shared" si="89"/>
        <v>0.61250000000000004</v>
      </c>
      <c r="AC17" s="51">
        <f t="shared" si="89"/>
        <v>0.62638888888888888</v>
      </c>
      <c r="AD17" s="51">
        <f t="shared" si="89"/>
        <v>0.64027777777777783</v>
      </c>
      <c r="AE17" s="53">
        <f t="shared" si="89"/>
        <v>0.64930555555555558</v>
      </c>
      <c r="AF17" s="53">
        <f t="shared" si="89"/>
        <v>0.66319444444444453</v>
      </c>
      <c r="AG17" s="53">
        <f t="shared" si="89"/>
        <v>0.67708333333333337</v>
      </c>
      <c r="AH17" s="53">
        <f t="shared" si="89"/>
        <v>0.69097222222222232</v>
      </c>
      <c r="AI17" s="53">
        <f t="shared" si="89"/>
        <v>0.70486111111111116</v>
      </c>
      <c r="AJ17" s="53">
        <f t="shared" si="89"/>
        <v>0.71875</v>
      </c>
      <c r="AK17" s="53">
        <f t="shared" si="89"/>
        <v>0.73263888888888895</v>
      </c>
      <c r="AL17" s="53">
        <f t="shared" ref="AL17:BC17" si="90">AL16+TIME(2,10,0)</f>
        <v>0.7465277777777779</v>
      </c>
      <c r="AM17" s="53">
        <f t="shared" si="90"/>
        <v>0.76041666666666674</v>
      </c>
      <c r="AN17" s="53">
        <f t="shared" si="90"/>
        <v>0.77430555555555558</v>
      </c>
      <c r="AO17" s="53">
        <f t="shared" si="90"/>
        <v>0.78819444444444442</v>
      </c>
      <c r="AP17" s="53">
        <f t="shared" si="90"/>
        <v>0.80208333333333348</v>
      </c>
      <c r="AQ17" s="53">
        <f t="shared" si="90"/>
        <v>0.81597222222222232</v>
      </c>
      <c r="AR17" s="53">
        <f t="shared" si="90"/>
        <v>0.82986111111111116</v>
      </c>
      <c r="AS17" s="53">
        <f t="shared" si="90"/>
        <v>0.84375000000000011</v>
      </c>
      <c r="AT17" s="53">
        <f t="shared" si="90"/>
        <v>0.85763888888888895</v>
      </c>
      <c r="AU17" s="53">
        <f t="shared" si="90"/>
        <v>0.87152777777777779</v>
      </c>
      <c r="AV17" s="53">
        <f t="shared" si="90"/>
        <v>0.88541666666666674</v>
      </c>
      <c r="AW17" s="53">
        <f t="shared" si="90"/>
        <v>0.89930555555555558</v>
      </c>
      <c r="AX17" s="53">
        <f t="shared" si="90"/>
        <v>0.91319444444444442</v>
      </c>
      <c r="AY17" s="53">
        <f t="shared" si="90"/>
        <v>0.92361111111111116</v>
      </c>
      <c r="AZ17" s="53">
        <f t="shared" si="90"/>
        <v>0.9375</v>
      </c>
      <c r="BA17" s="51">
        <f t="shared" si="90"/>
        <v>0.96319444444444446</v>
      </c>
      <c r="BB17" s="53">
        <f t="shared" si="90"/>
        <v>0.97916666666666663</v>
      </c>
      <c r="BC17" s="51">
        <f t="shared" si="90"/>
        <v>1.004861111111111</v>
      </c>
      <c r="BD17" s="53">
        <f>BD16+TIME(2,10,0)</f>
        <v>1.0208333333333333</v>
      </c>
      <c r="BE17" s="51">
        <f>BE16+TIME(2,10,0)</f>
        <v>1.0465277777777777</v>
      </c>
      <c r="BF17" s="53">
        <f>BF16+TIME(2,10,0)</f>
        <v>1.0625</v>
      </c>
      <c r="BG17" s="51">
        <f>BG16+TIME(2,10,0)</f>
        <v>1.0881944444444445</v>
      </c>
      <c r="BH17" s="53">
        <f t="shared" ref="BH17:BI17" si="91">BH16+TIME(2,10,0)</f>
        <v>1.1041666666666665</v>
      </c>
      <c r="BI17" s="51">
        <f t="shared" si="91"/>
        <v>0.12986111111111109</v>
      </c>
    </row>
    <row r="18" spans="1:72" ht="15" customHeight="1" x14ac:dyDescent="0.25">
      <c r="A18" s="30" t="s">
        <v>23</v>
      </c>
      <c r="B18" s="33">
        <f t="shared" ref="B18:S18" si="92">B17+TIME(0,8,0)</f>
        <v>0.17916666666666667</v>
      </c>
      <c r="C18" s="51">
        <f t="shared" si="92"/>
        <v>0.21875000000000003</v>
      </c>
      <c r="D18" s="53">
        <f t="shared" si="92"/>
        <v>0.23472222222222225</v>
      </c>
      <c r="E18" s="51">
        <f t="shared" si="92"/>
        <v>0.26041666666666663</v>
      </c>
      <c r="F18" s="53">
        <f t="shared" si="92"/>
        <v>0.27638888888888885</v>
      </c>
      <c r="G18" s="51">
        <f t="shared" si="92"/>
        <v>0.30208333333333331</v>
      </c>
      <c r="H18" s="53">
        <f t="shared" si="92"/>
        <v>0.31805555555555554</v>
      </c>
      <c r="I18" s="53">
        <f t="shared" si="92"/>
        <v>0.33888888888888885</v>
      </c>
      <c r="J18" s="51">
        <f t="shared" si="92"/>
        <v>0.35416666666666669</v>
      </c>
      <c r="K18" s="53">
        <f t="shared" si="92"/>
        <v>0.36319444444444443</v>
      </c>
      <c r="L18" s="53">
        <f t="shared" si="92"/>
        <v>0.38402777777777775</v>
      </c>
      <c r="M18" s="53">
        <f t="shared" si="92"/>
        <v>0.40486111111111112</v>
      </c>
      <c r="N18" s="53">
        <f t="shared" si="92"/>
        <v>0.41874999999999996</v>
      </c>
      <c r="O18" s="53">
        <f t="shared" si="92"/>
        <v>0.43263888888888891</v>
      </c>
      <c r="P18" s="53">
        <f t="shared" si="92"/>
        <v>0.44652777777777775</v>
      </c>
      <c r="Q18" s="53">
        <f t="shared" si="92"/>
        <v>0.4604166666666667</v>
      </c>
      <c r="R18" s="53">
        <f t="shared" si="92"/>
        <v>0.47430555555555554</v>
      </c>
      <c r="S18" s="53">
        <f t="shared" si="92"/>
        <v>0.48819444444444443</v>
      </c>
      <c r="T18" s="53">
        <f t="shared" ref="T18:AK18" si="93">T17+TIME(0,8,0)</f>
        <v>0.50208333333333333</v>
      </c>
      <c r="U18" s="53">
        <f t="shared" si="93"/>
        <v>0.51597222222222217</v>
      </c>
      <c r="V18" s="51">
        <f t="shared" si="93"/>
        <v>0.53472222222222221</v>
      </c>
      <c r="W18" s="51">
        <f t="shared" si="93"/>
        <v>0.54861111111111105</v>
      </c>
      <c r="X18" s="51">
        <f t="shared" si="93"/>
        <v>0.5625</v>
      </c>
      <c r="Y18" s="53">
        <f t="shared" si="93"/>
        <v>0.57152777777777775</v>
      </c>
      <c r="Z18" s="53">
        <f t="shared" si="93"/>
        <v>0.5854166666666667</v>
      </c>
      <c r="AA18" s="53">
        <f t="shared" si="93"/>
        <v>0.59930555555555554</v>
      </c>
      <c r="AB18" s="51">
        <f t="shared" si="93"/>
        <v>0.61805555555555558</v>
      </c>
      <c r="AC18" s="51">
        <f t="shared" si="93"/>
        <v>0.63194444444444442</v>
      </c>
      <c r="AD18" s="51">
        <f t="shared" si="93"/>
        <v>0.64583333333333337</v>
      </c>
      <c r="AE18" s="53">
        <f t="shared" si="93"/>
        <v>0.65486111111111112</v>
      </c>
      <c r="AF18" s="53">
        <f t="shared" si="93"/>
        <v>0.66875000000000007</v>
      </c>
      <c r="AG18" s="53">
        <f t="shared" si="93"/>
        <v>0.68263888888888891</v>
      </c>
      <c r="AH18" s="53">
        <f t="shared" si="93"/>
        <v>0.69652777777777786</v>
      </c>
      <c r="AI18" s="53">
        <f t="shared" si="93"/>
        <v>0.7104166666666667</v>
      </c>
      <c r="AJ18" s="53">
        <f t="shared" si="93"/>
        <v>0.72430555555555554</v>
      </c>
      <c r="AK18" s="53">
        <f t="shared" si="93"/>
        <v>0.73819444444444449</v>
      </c>
      <c r="AL18" s="53">
        <f t="shared" ref="AL18:BC18" si="94">AL17+TIME(0,8,0)</f>
        <v>0.75208333333333344</v>
      </c>
      <c r="AM18" s="53">
        <f t="shared" si="94"/>
        <v>0.76597222222222228</v>
      </c>
      <c r="AN18" s="53">
        <f t="shared" si="94"/>
        <v>0.77986111111111112</v>
      </c>
      <c r="AO18" s="53">
        <f t="shared" si="94"/>
        <v>0.79374999999999996</v>
      </c>
      <c r="AP18" s="53">
        <f t="shared" si="94"/>
        <v>0.80763888888888902</v>
      </c>
      <c r="AQ18" s="53">
        <f t="shared" si="94"/>
        <v>0.82152777777777786</v>
      </c>
      <c r="AR18" s="53">
        <f t="shared" si="94"/>
        <v>0.8354166666666667</v>
      </c>
      <c r="AS18" s="53">
        <f t="shared" si="94"/>
        <v>0.84930555555555565</v>
      </c>
      <c r="AT18" s="53">
        <f t="shared" si="94"/>
        <v>0.86319444444444449</v>
      </c>
      <c r="AU18" s="53">
        <f t="shared" si="94"/>
        <v>0.87708333333333333</v>
      </c>
      <c r="AV18" s="53">
        <f t="shared" si="94"/>
        <v>0.89097222222222228</v>
      </c>
      <c r="AW18" s="53">
        <f t="shared" si="94"/>
        <v>0.90486111111111112</v>
      </c>
      <c r="AX18" s="53">
        <f t="shared" si="94"/>
        <v>0.91874999999999996</v>
      </c>
      <c r="AY18" s="53">
        <f t="shared" si="94"/>
        <v>0.9291666666666667</v>
      </c>
      <c r="AZ18" s="53">
        <f t="shared" si="94"/>
        <v>0.94305555555555554</v>
      </c>
      <c r="BA18" s="51">
        <f t="shared" si="94"/>
        <v>0.96875</v>
      </c>
      <c r="BB18" s="53">
        <f t="shared" si="94"/>
        <v>0.98472222222222217</v>
      </c>
      <c r="BC18" s="51">
        <f t="shared" si="94"/>
        <v>1.0104166666666665</v>
      </c>
      <c r="BD18" s="53">
        <f>BD17+TIME(0,8,0)</f>
        <v>1.0263888888888888</v>
      </c>
      <c r="BE18" s="51">
        <f>BE17+TIME(0,8,0)</f>
        <v>1.0520833333333333</v>
      </c>
      <c r="BF18" s="53">
        <f>BF17+TIME(0,8,0)</f>
        <v>1.0680555555555555</v>
      </c>
      <c r="BG18" s="51">
        <f>BG17+TIME(0,8,0)</f>
        <v>1.09375</v>
      </c>
      <c r="BH18" s="53">
        <f t="shared" ref="BH18:BI18" si="95">BH17+TIME(0,8,0)</f>
        <v>1.1097222222222221</v>
      </c>
      <c r="BI18" s="51">
        <f t="shared" si="95"/>
        <v>0.13541666666666666</v>
      </c>
    </row>
    <row r="19" spans="1:72" ht="15" customHeight="1" x14ac:dyDescent="0.25">
      <c r="A19" s="42" t="s">
        <v>55</v>
      </c>
      <c r="B19" s="12">
        <f t="shared" ref="B19:S19" si="96">B18+TIME(0,5,0)</f>
        <v>0.18263888888888888</v>
      </c>
      <c r="C19" s="116">
        <f t="shared" si="96"/>
        <v>0.22222222222222224</v>
      </c>
      <c r="D19" s="54">
        <f t="shared" si="96"/>
        <v>0.23819444444444446</v>
      </c>
      <c r="E19" s="116">
        <f t="shared" si="96"/>
        <v>0.26388888888888884</v>
      </c>
      <c r="F19" s="54">
        <f t="shared" si="96"/>
        <v>0.27986111111111106</v>
      </c>
      <c r="G19" s="116">
        <f t="shared" si="96"/>
        <v>0.30555555555555552</v>
      </c>
      <c r="H19" s="54">
        <f t="shared" si="96"/>
        <v>0.32152777777777775</v>
      </c>
      <c r="I19" s="54">
        <f t="shared" si="96"/>
        <v>0.34236111111111106</v>
      </c>
      <c r="J19" s="116">
        <f t="shared" si="96"/>
        <v>0.3576388888888889</v>
      </c>
      <c r="K19" s="54">
        <f t="shared" si="96"/>
        <v>0.36666666666666664</v>
      </c>
      <c r="L19" s="54">
        <f t="shared" si="96"/>
        <v>0.38749999999999996</v>
      </c>
      <c r="M19" s="54">
        <f t="shared" si="96"/>
        <v>0.40833333333333333</v>
      </c>
      <c r="N19" s="54">
        <f t="shared" si="96"/>
        <v>0.42222222222222217</v>
      </c>
      <c r="O19" s="54">
        <f t="shared" si="96"/>
        <v>0.43611111111111112</v>
      </c>
      <c r="P19" s="54">
        <f t="shared" si="96"/>
        <v>0.44999999999999996</v>
      </c>
      <c r="Q19" s="54">
        <f t="shared" si="96"/>
        <v>0.46388888888888891</v>
      </c>
      <c r="R19" s="54">
        <f t="shared" si="96"/>
        <v>0.47777777777777775</v>
      </c>
      <c r="S19" s="54">
        <f t="shared" si="96"/>
        <v>0.49166666666666664</v>
      </c>
      <c r="T19" s="54">
        <f t="shared" ref="T19:AK19" si="97">T18+TIME(0,5,0)</f>
        <v>0.50555555555555554</v>
      </c>
      <c r="U19" s="54">
        <f t="shared" si="97"/>
        <v>0.51944444444444438</v>
      </c>
      <c r="V19" s="116">
        <f t="shared" si="97"/>
        <v>0.53819444444444442</v>
      </c>
      <c r="W19" s="116">
        <f t="shared" si="97"/>
        <v>0.55208333333333326</v>
      </c>
      <c r="X19" s="116">
        <f t="shared" si="97"/>
        <v>0.56597222222222221</v>
      </c>
      <c r="Y19" s="54">
        <f t="shared" si="97"/>
        <v>0.57499999999999996</v>
      </c>
      <c r="Z19" s="54">
        <f t="shared" si="97"/>
        <v>0.58888888888888891</v>
      </c>
      <c r="AA19" s="54">
        <f t="shared" si="97"/>
        <v>0.60277777777777775</v>
      </c>
      <c r="AB19" s="116">
        <f t="shared" si="97"/>
        <v>0.62152777777777779</v>
      </c>
      <c r="AC19" s="116">
        <f t="shared" si="97"/>
        <v>0.63541666666666663</v>
      </c>
      <c r="AD19" s="116">
        <f t="shared" si="97"/>
        <v>0.64930555555555558</v>
      </c>
      <c r="AE19" s="54">
        <f t="shared" si="97"/>
        <v>0.65833333333333333</v>
      </c>
      <c r="AF19" s="54">
        <f t="shared" si="97"/>
        <v>0.67222222222222228</v>
      </c>
      <c r="AG19" s="54">
        <f t="shared" si="97"/>
        <v>0.68611111111111112</v>
      </c>
      <c r="AH19" s="54">
        <f t="shared" si="97"/>
        <v>0.70000000000000007</v>
      </c>
      <c r="AI19" s="54">
        <f t="shared" si="97"/>
        <v>0.71388888888888891</v>
      </c>
      <c r="AJ19" s="54">
        <f t="shared" si="97"/>
        <v>0.72777777777777775</v>
      </c>
      <c r="AK19" s="54">
        <f t="shared" si="97"/>
        <v>0.7416666666666667</v>
      </c>
      <c r="AL19" s="54">
        <f t="shared" ref="AL19:BC19" si="98">AL18+TIME(0,5,0)</f>
        <v>0.75555555555555565</v>
      </c>
      <c r="AM19" s="54">
        <f t="shared" si="98"/>
        <v>0.76944444444444449</v>
      </c>
      <c r="AN19" s="54">
        <f t="shared" si="98"/>
        <v>0.78333333333333333</v>
      </c>
      <c r="AO19" s="54">
        <f t="shared" si="98"/>
        <v>0.79722222222222217</v>
      </c>
      <c r="AP19" s="54">
        <f t="shared" si="98"/>
        <v>0.81111111111111123</v>
      </c>
      <c r="AQ19" s="54">
        <f t="shared" si="98"/>
        <v>0.82500000000000007</v>
      </c>
      <c r="AR19" s="54">
        <f t="shared" si="98"/>
        <v>0.83888888888888891</v>
      </c>
      <c r="AS19" s="54">
        <f t="shared" si="98"/>
        <v>0.85277777777777786</v>
      </c>
      <c r="AT19" s="54">
        <f t="shared" si="98"/>
        <v>0.8666666666666667</v>
      </c>
      <c r="AU19" s="54">
        <f t="shared" si="98"/>
        <v>0.88055555555555554</v>
      </c>
      <c r="AV19" s="54">
        <f t="shared" si="98"/>
        <v>0.89444444444444449</v>
      </c>
      <c r="AW19" s="54">
        <f t="shared" si="98"/>
        <v>0.90833333333333333</v>
      </c>
      <c r="AX19" s="54">
        <f t="shared" si="98"/>
        <v>0.92222222222222217</v>
      </c>
      <c r="AY19" s="54">
        <f t="shared" si="98"/>
        <v>0.93263888888888891</v>
      </c>
      <c r="AZ19" s="54">
        <f t="shared" si="98"/>
        <v>0.94652777777777775</v>
      </c>
      <c r="BA19" s="116">
        <f t="shared" si="98"/>
        <v>0.97222222222222221</v>
      </c>
      <c r="BB19" s="54">
        <f t="shared" si="98"/>
        <v>0.98819444444444438</v>
      </c>
      <c r="BC19" s="116">
        <f t="shared" si="98"/>
        <v>1.0138888888888888</v>
      </c>
      <c r="BD19" s="54">
        <f>BD18+TIME(0,5,0)</f>
        <v>1.0298611111111111</v>
      </c>
      <c r="BE19" s="116">
        <f>BE18+TIME(0,5,0)</f>
        <v>1.0555555555555556</v>
      </c>
      <c r="BF19" s="54">
        <f>BF18+TIME(0,5,0)</f>
        <v>1.0715277777777779</v>
      </c>
      <c r="BG19" s="116">
        <f>BG18+TIME(0,5,0)</f>
        <v>1.0972222222222223</v>
      </c>
      <c r="BH19" s="54">
        <f t="shared" ref="BH19:BI19" si="99">BH18+TIME(0,5,0)</f>
        <v>1.1131944444444444</v>
      </c>
      <c r="BI19" s="116">
        <f t="shared" si="99"/>
        <v>0.13888888888888887</v>
      </c>
    </row>
    <row r="20" spans="1:72" ht="15" hidden="1" customHeight="1" x14ac:dyDescent="0.25">
      <c r="A20" s="37"/>
      <c r="B20" s="8"/>
      <c r="C20" s="8">
        <f>MOD(C15-B15,1)</f>
        <v>3.9583333333333345E-2</v>
      </c>
      <c r="D20" s="8">
        <f t="shared" ref="D20:BI20" si="100">MOD(D15-C15,1)</f>
        <v>1.5972222222222221E-2</v>
      </c>
      <c r="E20" s="8">
        <f t="shared" si="100"/>
        <v>2.5694444444444436E-2</v>
      </c>
      <c r="F20" s="8">
        <f t="shared" si="100"/>
        <v>1.5972222222222221E-2</v>
      </c>
      <c r="G20" s="8">
        <f t="shared" si="100"/>
        <v>2.5694444444444464E-2</v>
      </c>
      <c r="H20" s="8">
        <f t="shared" si="100"/>
        <v>1.5972222222222221E-2</v>
      </c>
      <c r="I20" s="8">
        <f t="shared" si="100"/>
        <v>2.0833333333333315E-2</v>
      </c>
      <c r="J20" s="8">
        <f t="shared" si="100"/>
        <v>1.5277777777777807E-2</v>
      </c>
      <c r="K20" s="8">
        <f t="shared" si="100"/>
        <v>5.5555555555555358E-3</v>
      </c>
      <c r="L20" s="8">
        <f t="shared" si="100"/>
        <v>2.0833333333333315E-2</v>
      </c>
      <c r="M20" s="8">
        <f t="shared" si="100"/>
        <v>2.083333333333337E-2</v>
      </c>
      <c r="N20" s="8">
        <f t="shared" si="100"/>
        <v>1.388888888888884E-2</v>
      </c>
      <c r="O20" s="8">
        <f t="shared" si="100"/>
        <v>1.3888888888888951E-2</v>
      </c>
      <c r="P20" s="8">
        <f t="shared" si="100"/>
        <v>1.388888888888884E-2</v>
      </c>
      <c r="Q20" s="8">
        <f t="shared" si="100"/>
        <v>1.3888888888888951E-2</v>
      </c>
      <c r="R20" s="8">
        <f t="shared" si="100"/>
        <v>1.388888888888884E-2</v>
      </c>
      <c r="S20" s="8">
        <f t="shared" si="100"/>
        <v>1.3888888888888895E-2</v>
      </c>
      <c r="T20" s="8">
        <f t="shared" si="100"/>
        <v>1.3888888888888895E-2</v>
      </c>
      <c r="U20" s="8">
        <f t="shared" si="100"/>
        <v>1.388888888888884E-2</v>
      </c>
      <c r="V20" s="8">
        <f t="shared" si="100"/>
        <v>1.8750000000000044E-2</v>
      </c>
      <c r="W20" s="8">
        <f t="shared" si="100"/>
        <v>1.388888888888884E-2</v>
      </c>
      <c r="X20" s="8">
        <f t="shared" si="100"/>
        <v>1.3888888888888951E-2</v>
      </c>
      <c r="Y20" s="8">
        <f t="shared" si="100"/>
        <v>9.0277777777777457E-3</v>
      </c>
      <c r="Z20" s="8">
        <f t="shared" si="100"/>
        <v>1.3888888888888951E-2</v>
      </c>
      <c r="AA20" s="8">
        <f t="shared" si="100"/>
        <v>1.388888888888884E-2</v>
      </c>
      <c r="AB20" s="8">
        <f t="shared" si="100"/>
        <v>1.8749999999999989E-2</v>
      </c>
      <c r="AC20" s="8">
        <f t="shared" si="100"/>
        <v>1.388888888888884E-2</v>
      </c>
      <c r="AD20" s="8">
        <f t="shared" si="100"/>
        <v>1.3888888888888951E-2</v>
      </c>
      <c r="AE20" s="8">
        <f t="shared" si="100"/>
        <v>9.0277777777777457E-3</v>
      </c>
      <c r="AF20" s="8">
        <f t="shared" si="100"/>
        <v>1.3888888888888951E-2</v>
      </c>
      <c r="AG20" s="8">
        <f t="shared" si="100"/>
        <v>1.388888888888884E-2</v>
      </c>
      <c r="AH20" s="8">
        <f t="shared" si="100"/>
        <v>1.3888888888888951E-2</v>
      </c>
      <c r="AI20" s="8">
        <f t="shared" si="100"/>
        <v>1.388888888888884E-2</v>
      </c>
      <c r="AJ20" s="8">
        <f t="shared" si="100"/>
        <v>1.388888888888884E-2</v>
      </c>
      <c r="AK20" s="8">
        <f t="shared" si="100"/>
        <v>1.3888888888888951E-2</v>
      </c>
      <c r="AL20" s="8">
        <f t="shared" si="100"/>
        <v>1.3888888888888951E-2</v>
      </c>
      <c r="AM20" s="8">
        <f t="shared" si="100"/>
        <v>1.388888888888884E-2</v>
      </c>
      <c r="AN20" s="8">
        <f t="shared" si="100"/>
        <v>1.388888888888884E-2</v>
      </c>
      <c r="AO20" s="8">
        <f t="shared" si="100"/>
        <v>1.388888888888884E-2</v>
      </c>
      <c r="AP20" s="8">
        <f t="shared" si="100"/>
        <v>1.3888888888889062E-2</v>
      </c>
      <c r="AQ20" s="8">
        <f t="shared" si="100"/>
        <v>1.388888888888884E-2</v>
      </c>
      <c r="AR20" s="8">
        <f t="shared" si="100"/>
        <v>1.388888888888884E-2</v>
      </c>
      <c r="AS20" s="8">
        <f t="shared" si="100"/>
        <v>1.3888888888888951E-2</v>
      </c>
      <c r="AT20" s="8">
        <f t="shared" si="100"/>
        <v>1.388888888888884E-2</v>
      </c>
      <c r="AU20" s="8">
        <f t="shared" si="100"/>
        <v>1.388888888888884E-2</v>
      </c>
      <c r="AV20" s="8">
        <f t="shared" si="100"/>
        <v>1.3888888888888951E-2</v>
      </c>
      <c r="AW20" s="8">
        <f t="shared" si="100"/>
        <v>1.388888888888884E-2</v>
      </c>
      <c r="AX20" s="8">
        <f t="shared" si="100"/>
        <v>1.388888888888884E-2</v>
      </c>
      <c r="AY20" s="8">
        <f t="shared" si="100"/>
        <v>1.3888888888889062E-2</v>
      </c>
      <c r="AZ20" s="8">
        <f t="shared" si="100"/>
        <v>1.388888888888884E-2</v>
      </c>
      <c r="BA20" s="8">
        <f t="shared" si="100"/>
        <v>2.5694444444444464E-2</v>
      </c>
      <c r="BB20" s="8">
        <f t="shared" si="100"/>
        <v>1.5972222222222165E-2</v>
      </c>
      <c r="BC20" s="59">
        <f t="shared" si="100"/>
        <v>2.5694444444444464E-2</v>
      </c>
      <c r="BD20" s="8">
        <f t="shared" si="100"/>
        <v>1.5972222222222165E-2</v>
      </c>
      <c r="BE20" s="8">
        <f t="shared" si="100"/>
        <v>2.5694444444444464E-2</v>
      </c>
      <c r="BF20" s="8">
        <f t="shared" si="100"/>
        <v>1.5972222222222276E-2</v>
      </c>
      <c r="BG20" s="8">
        <f t="shared" si="100"/>
        <v>2.5694444444444464E-2</v>
      </c>
      <c r="BH20" s="8">
        <f t="shared" si="100"/>
        <v>1.5972222222222165E-2</v>
      </c>
      <c r="BI20" s="8">
        <f t="shared" si="100"/>
        <v>2.5694444444444464E-2</v>
      </c>
      <c r="BS20" s="8"/>
      <c r="BT20" s="8"/>
    </row>
    <row r="21" spans="1:72" ht="15" hidden="1" customHeight="1" x14ac:dyDescent="0.25">
      <c r="A21" s="26" t="s">
        <v>47</v>
      </c>
      <c r="B21" s="8"/>
      <c r="C21" s="8">
        <f>MOD(C19-C15,1)</f>
        <v>0.11319444444444446</v>
      </c>
      <c r="D21" s="8">
        <f t="shared" ref="D21:BI21" si="101">MOD(D19-D15,1)</f>
        <v>0.11319444444444446</v>
      </c>
      <c r="E21" s="8">
        <f t="shared" si="101"/>
        <v>0.1131944444444444</v>
      </c>
      <c r="F21" s="8">
        <f t="shared" si="101"/>
        <v>0.1131944444444444</v>
      </c>
      <c r="G21" s="8">
        <f t="shared" si="101"/>
        <v>0.1131944444444444</v>
      </c>
      <c r="H21" s="8">
        <f t="shared" si="101"/>
        <v>0.1131944444444444</v>
      </c>
      <c r="I21" s="8">
        <f t="shared" si="101"/>
        <v>0.1131944444444444</v>
      </c>
      <c r="J21" s="8">
        <f t="shared" si="101"/>
        <v>0.11319444444444443</v>
      </c>
      <c r="K21" s="8">
        <f t="shared" si="101"/>
        <v>0.11666666666666664</v>
      </c>
      <c r="L21" s="8">
        <f t="shared" si="101"/>
        <v>0.11666666666666664</v>
      </c>
      <c r="M21" s="8">
        <f t="shared" si="101"/>
        <v>0.11666666666666664</v>
      </c>
      <c r="N21" s="8">
        <f t="shared" si="101"/>
        <v>0.11666666666666664</v>
      </c>
      <c r="O21" s="8">
        <f t="shared" si="101"/>
        <v>0.11666666666666664</v>
      </c>
      <c r="P21" s="8">
        <f t="shared" si="101"/>
        <v>0.11666666666666664</v>
      </c>
      <c r="Q21" s="8">
        <f t="shared" si="101"/>
        <v>0.11666666666666664</v>
      </c>
      <c r="R21" s="8">
        <f t="shared" si="101"/>
        <v>0.11666666666666664</v>
      </c>
      <c r="S21" s="8">
        <f t="shared" si="101"/>
        <v>0.11666666666666664</v>
      </c>
      <c r="T21" s="8">
        <f t="shared" si="101"/>
        <v>0.11666666666666664</v>
      </c>
      <c r="U21" s="8">
        <f t="shared" si="101"/>
        <v>0.11666666666666664</v>
      </c>
      <c r="V21" s="8">
        <f t="shared" si="101"/>
        <v>0.11666666666666664</v>
      </c>
      <c r="W21" s="8">
        <f t="shared" si="101"/>
        <v>0.11666666666666664</v>
      </c>
      <c r="X21" s="8">
        <f t="shared" si="101"/>
        <v>0.11666666666666664</v>
      </c>
      <c r="Y21" s="8">
        <f t="shared" si="101"/>
        <v>0.11666666666666664</v>
      </c>
      <c r="Z21" s="8">
        <f t="shared" si="101"/>
        <v>0.11666666666666664</v>
      </c>
      <c r="AA21" s="8">
        <f t="shared" si="101"/>
        <v>0.11666666666666664</v>
      </c>
      <c r="AB21" s="8">
        <f t="shared" si="101"/>
        <v>0.1166666666666667</v>
      </c>
      <c r="AC21" s="8">
        <f t="shared" si="101"/>
        <v>0.1166666666666667</v>
      </c>
      <c r="AD21" s="8">
        <f t="shared" si="101"/>
        <v>0.1166666666666667</v>
      </c>
      <c r="AE21" s="8">
        <f t="shared" si="101"/>
        <v>0.1166666666666667</v>
      </c>
      <c r="AF21" s="8">
        <f t="shared" si="101"/>
        <v>0.1166666666666667</v>
      </c>
      <c r="AG21" s="8">
        <f t="shared" si="101"/>
        <v>0.1166666666666667</v>
      </c>
      <c r="AH21" s="8">
        <f t="shared" si="101"/>
        <v>0.1166666666666667</v>
      </c>
      <c r="AI21" s="8">
        <f t="shared" si="101"/>
        <v>0.1166666666666667</v>
      </c>
      <c r="AJ21" s="8">
        <f t="shared" si="101"/>
        <v>0.1166666666666667</v>
      </c>
      <c r="AK21" s="8">
        <f t="shared" si="101"/>
        <v>0.1166666666666667</v>
      </c>
      <c r="AL21" s="8">
        <f t="shared" si="101"/>
        <v>0.1166666666666667</v>
      </c>
      <c r="AM21" s="8">
        <f t="shared" si="101"/>
        <v>0.1166666666666667</v>
      </c>
      <c r="AN21" s="8">
        <f t="shared" si="101"/>
        <v>0.1166666666666667</v>
      </c>
      <c r="AO21" s="8">
        <f t="shared" si="101"/>
        <v>0.1166666666666667</v>
      </c>
      <c r="AP21" s="8">
        <f t="shared" si="101"/>
        <v>0.1166666666666667</v>
      </c>
      <c r="AQ21" s="8">
        <f t="shared" si="101"/>
        <v>0.1166666666666667</v>
      </c>
      <c r="AR21" s="8">
        <f t="shared" si="101"/>
        <v>0.1166666666666667</v>
      </c>
      <c r="AS21" s="8">
        <f t="shared" si="101"/>
        <v>0.1166666666666667</v>
      </c>
      <c r="AT21" s="8">
        <f t="shared" si="101"/>
        <v>0.1166666666666667</v>
      </c>
      <c r="AU21" s="8">
        <f t="shared" si="101"/>
        <v>0.1166666666666667</v>
      </c>
      <c r="AV21" s="8">
        <f t="shared" si="101"/>
        <v>0.1166666666666667</v>
      </c>
      <c r="AW21" s="8">
        <f t="shared" si="101"/>
        <v>0.1166666666666667</v>
      </c>
      <c r="AX21" s="8">
        <f t="shared" si="101"/>
        <v>0.1166666666666667</v>
      </c>
      <c r="AY21" s="8">
        <f t="shared" si="101"/>
        <v>0.11319444444444438</v>
      </c>
      <c r="AZ21" s="8">
        <f t="shared" si="101"/>
        <v>0.11319444444444438</v>
      </c>
      <c r="BA21" s="8">
        <f t="shared" si="101"/>
        <v>0.11319444444444438</v>
      </c>
      <c r="BB21" s="8">
        <f t="shared" si="101"/>
        <v>0.11319444444444438</v>
      </c>
      <c r="BC21" s="59">
        <f t="shared" si="101"/>
        <v>0.11319444444444438</v>
      </c>
      <c r="BD21" s="8">
        <f t="shared" si="101"/>
        <v>0.11319444444444449</v>
      </c>
      <c r="BE21" s="8">
        <f t="shared" si="101"/>
        <v>0.11319444444444449</v>
      </c>
      <c r="BF21" s="8">
        <f t="shared" si="101"/>
        <v>0.11319444444444449</v>
      </c>
      <c r="BG21" s="8">
        <f t="shared" si="101"/>
        <v>0.11319444444444449</v>
      </c>
      <c r="BH21" s="8">
        <f t="shared" si="101"/>
        <v>0.11319444444444438</v>
      </c>
      <c r="BI21" s="8">
        <f t="shared" si="101"/>
        <v>0.11319444444444442</v>
      </c>
      <c r="BS21" s="8"/>
      <c r="BT21" s="8"/>
    </row>
    <row r="22" spans="1:72" ht="13.2" customHeight="1" x14ac:dyDescent="0.25">
      <c r="A22" s="195" t="s">
        <v>128</v>
      </c>
      <c r="B22" s="186" t="s">
        <v>133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5"/>
    </row>
    <row r="23" spans="1:72" x14ac:dyDescent="0.25">
      <c r="A23" s="187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5"/>
    </row>
    <row r="24" spans="1:72" x14ac:dyDescent="0.25">
      <c r="A24" s="187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5"/>
    </row>
    <row r="25" spans="1:72" ht="13.2" customHeight="1" x14ac:dyDescent="0.25">
      <c r="A25" s="187"/>
      <c r="B25" s="186" t="s">
        <v>134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</row>
    <row r="26" spans="1:72" x14ac:dyDescent="0.25">
      <c r="A26" s="187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</row>
  </sheetData>
  <mergeCells count="2">
    <mergeCell ref="B22:R23"/>
    <mergeCell ref="B25:R26"/>
  </mergeCells>
  <pageMargins left="0.31496062992125984" right="0.19685039370078741" top="0.23622047244094491" bottom="0.35433070866141736" header="0.15748031496062992" footer="0.15748031496062992"/>
  <pageSetup paperSize="9" scale="82" fitToHeight="0" orientation="landscape" r:id="rId1"/>
  <headerFooter alignWithMargins="0">
    <oddHeader>&amp;RSAT 8, SUN 9 AND MON 10 JUNE 2019</oddHeader>
    <oddFooter>&amp;L&amp;K01+029Trackwork Transport | Sydney Trains&amp;C&amp;K01+029File - &amp;A; &amp;F
*(u) Pick up Only | ^(d) Set Down Only&amp;R&amp;K01+029Page &amp;P of &amp;N</oddFooter>
  </headerFooter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Friday Canx Trains</vt:lpstr>
      <vt:lpstr>WE Route 4CN</vt:lpstr>
      <vt:lpstr>WE Route 41CN</vt:lpstr>
      <vt:lpstr>WE 50CN</vt:lpstr>
      <vt:lpstr>WE 51CN</vt:lpstr>
      <vt:lpstr>WE 52CN</vt:lpstr>
      <vt:lpstr>WE 53CN - Central Group 3</vt:lpstr>
      <vt:lpstr>WE 54CN - Central Group 3</vt:lpstr>
      <vt:lpstr>WE 55CN - Central Group 1</vt:lpstr>
      <vt:lpstr>WE 56CN - Central Group 1</vt:lpstr>
      <vt:lpstr>WE 62CN - Central Group 2</vt:lpstr>
      <vt:lpstr>WE 63CN - Central Group 2</vt:lpstr>
      <vt:lpstr>Count of Newcastle Departures</vt:lpstr>
      <vt:lpstr>'Count of Newcastle Departures'!Print_Area</vt:lpstr>
      <vt:lpstr>'WE 50CN'!Print_Area</vt:lpstr>
      <vt:lpstr>'WE 51CN'!Print_Area</vt:lpstr>
      <vt:lpstr>'WE 52CN'!Print_Area</vt:lpstr>
      <vt:lpstr>'WE 53CN - Central Group 3'!Print_Area</vt:lpstr>
      <vt:lpstr>'WE 54CN - Central Group 3'!Print_Area</vt:lpstr>
      <vt:lpstr>'WE 55CN - Central Group 1'!Print_Area</vt:lpstr>
      <vt:lpstr>'WE 56CN - Central Group 1'!Print_Area</vt:lpstr>
      <vt:lpstr>'WE 62CN - Central Group 2'!Print_Area</vt:lpstr>
      <vt:lpstr>'WE Route 41CN'!Print_Area</vt:lpstr>
      <vt:lpstr>'WE Route 4CN'!Print_Area</vt:lpstr>
    </vt:vector>
  </TitlesOfParts>
  <Company>SRA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Created by Rover Timetable</dc:title>
  <dc:subject>1st adopted 8-10 June 2019</dc:subject>
  <dc:creator>Serukeibau, Peni</dc:creator>
  <cp:lastModifiedBy>Serukeibau, Peni</cp:lastModifiedBy>
  <cp:lastPrinted>2020-03-12T01:35:50Z</cp:lastPrinted>
  <dcterms:created xsi:type="dcterms:W3CDTF">2003-07-29T09:03:33Z</dcterms:created>
  <dcterms:modified xsi:type="dcterms:W3CDTF">2020-05-11T04:25:26Z</dcterms:modified>
</cp:coreProperties>
</file>