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0\3PWD_090920 MW08D\"/>
    </mc:Choice>
  </mc:AlternateContent>
  <bookViews>
    <workbookView xWindow="460" yWindow="480" windowWidth="13990" windowHeight="12880"/>
  </bookViews>
  <sheets>
    <sheet name="TRAIN REPLACEMENT TIMETABLE" sheetId="3" r:id="rId1"/>
  </sheets>
  <definedNames>
    <definedName name="_xlnm.Print_Area" localSheetId="0">'TRAIN REPLACEMENT TIMETABLE'!$A$2:$P$42</definedName>
    <definedName name="_xlnm.Print_Titles" localSheetId="0">'TRAIN REPLACEMENT TIMETABLE'!$2:$3</definedName>
  </definedNames>
  <calcPr calcId="152511"/>
</workbook>
</file>

<file path=xl/calcChain.xml><?xml version="1.0" encoding="utf-8"?>
<calcChain xmlns="http://schemas.openxmlformats.org/spreadsheetml/2006/main">
  <c r="I37" i="3" l="1"/>
  <c r="I36" i="3" s="1"/>
  <c r="I35" i="3" s="1"/>
  <c r="G38" i="3"/>
  <c r="D38" i="3" l="1"/>
  <c r="E20" i="3" l="1"/>
  <c r="E21" i="3" s="1"/>
  <c r="E22" i="3" s="1"/>
  <c r="E23" i="3" s="1"/>
  <c r="D20" i="3"/>
  <c r="D21" i="3" s="1"/>
  <c r="D22" i="3" s="1"/>
  <c r="D23" i="3" s="1"/>
  <c r="C20" i="3"/>
  <c r="C21" i="3" s="1"/>
  <c r="C22" i="3" s="1"/>
  <c r="C23" i="3" s="1"/>
  <c r="F38" i="3"/>
  <c r="F37" i="3" s="1"/>
  <c r="F36" i="3" s="1"/>
  <c r="F35" i="3" s="1"/>
  <c r="H38" i="3"/>
  <c r="H37" i="3" s="1"/>
  <c r="H36" i="3" s="1"/>
  <c r="H35" i="3" s="1"/>
  <c r="E38" i="3"/>
  <c r="E37" i="3" s="1"/>
  <c r="E36" i="3" s="1"/>
  <c r="E35" i="3" s="1"/>
  <c r="C38" i="3"/>
  <c r="C37" i="3" s="1"/>
  <c r="C36" i="3" s="1"/>
  <c r="C35" i="3" s="1"/>
  <c r="B38" i="3"/>
  <c r="B37" i="3" s="1"/>
  <c r="B36" i="3" s="1"/>
  <c r="B35" i="3" s="1"/>
  <c r="G37" i="3"/>
  <c r="G36" i="3" s="1"/>
  <c r="G35" i="3" s="1"/>
  <c r="D37" i="3"/>
  <c r="D36" i="3" s="1"/>
  <c r="D35" i="3" s="1"/>
  <c r="B20" i="3"/>
  <c r="B21" i="3" s="1"/>
  <c r="B22" i="3" s="1"/>
  <c r="B23" i="3" s="1"/>
  <c r="F20" i="3"/>
  <c r="F21" i="3" s="1"/>
  <c r="F22" i="3" s="1"/>
  <c r="F23" i="3" s="1"/>
  <c r="G20" i="3"/>
  <c r="G21" i="3" s="1"/>
  <c r="G22" i="3" s="1"/>
  <c r="G23" i="3" s="1"/>
  <c r="H20" i="3"/>
  <c r="H21" i="3" s="1"/>
  <c r="H22" i="3" s="1"/>
  <c r="H23" i="3" s="1"/>
</calcChain>
</file>

<file path=xl/sharedStrings.xml><?xml version="1.0" encoding="utf-8"?>
<sst xmlns="http://schemas.openxmlformats.org/spreadsheetml/2006/main" count="88" uniqueCount="35">
  <si>
    <t>Route</t>
  </si>
  <si>
    <t>W/C Low Floor</t>
  </si>
  <si>
    <t xml:space="preserve">Towards: </t>
  </si>
  <si>
    <t>Vehicle Type</t>
  </si>
  <si>
    <t>Quantity</t>
  </si>
  <si>
    <t>Operating Day (12:00AM - 11:59PM)</t>
  </si>
  <si>
    <t>Train Number</t>
  </si>
  <si>
    <t>Train Arrives</t>
  </si>
  <si>
    <t>Train Departs</t>
  </si>
  <si>
    <t>ASHFIELD</t>
  </si>
  <si>
    <t>Croydon</t>
  </si>
  <si>
    <t>Burwood</t>
  </si>
  <si>
    <t>STRATHFIELD</t>
  </si>
  <si>
    <t>T2 Inner West &amp; South Line
Ashfield to Strathfield</t>
  </si>
  <si>
    <t>Route 43T2: Ashfield, all stations to Strathfield return</t>
  </si>
  <si>
    <t>43T2</t>
  </si>
  <si>
    <t>42-P</t>
  </si>
  <si>
    <t>97-W</t>
  </si>
  <si>
    <t>94-W</t>
  </si>
  <si>
    <t>98-W</t>
  </si>
  <si>
    <t>67-W</t>
  </si>
  <si>
    <t>85-X</t>
  </si>
  <si>
    <t>7-XZ</t>
  </si>
  <si>
    <t>Wednesday</t>
  </si>
  <si>
    <t>Thursday</t>
  </si>
  <si>
    <t>10-X</t>
  </si>
  <si>
    <t>65-R</t>
  </si>
  <si>
    <t>97-X</t>
  </si>
  <si>
    <t>708X</t>
  </si>
  <si>
    <t>767X</t>
  </si>
  <si>
    <t>785Y</t>
  </si>
  <si>
    <t>700Y</t>
  </si>
  <si>
    <t>No</t>
  </si>
  <si>
    <t>Connect</t>
  </si>
  <si>
    <t xml:space="preserve">One (1) weeknight - Wednesday 9 September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</si>
</sst>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0"/>
      <name val="Arial"/>
    </font>
    <font>
      <sz val="7"/>
      <name val="Small Fonts"/>
      <family val="2"/>
    </font>
    <font>
      <sz val="8"/>
      <name val="Arial"/>
      <family val="2"/>
    </font>
    <font>
      <sz val="10"/>
      <name val="Small Fonts"/>
      <family val="2"/>
    </font>
    <font>
      <sz val="10"/>
      <name val="Arial"/>
      <family val="2"/>
    </font>
    <font>
      <sz val="11"/>
      <name val="Small Fonts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5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164" fontId="9" fillId="2" borderId="0" xfId="0" applyNumberFormat="1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18" fontId="6" fillId="2" borderId="3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right" vertical="center"/>
    </xf>
    <xf numFmtId="18" fontId="10" fillId="0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9" xfId="0" applyBorder="1"/>
    <xf numFmtId="0" fontId="6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" fontId="6" fillId="0" borderId="3" xfId="0" applyNumberFormat="1" applyFont="1" applyFill="1" applyBorder="1" applyAlignment="1">
      <alignment horizontal="center" vertical="center"/>
    </xf>
    <xf numFmtId="0" fontId="0" fillId="0" borderId="9" xfId="0" applyFill="1" applyBorder="1"/>
    <xf numFmtId="164" fontId="9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20" fontId="9" fillId="0" borderId="1" xfId="1" applyNumberFormat="1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_WTT Banks May 03" xfId="1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42"/>
  <sheetViews>
    <sheetView showGridLines="0" tabSelected="1" zoomScale="60" zoomScaleNormal="60" workbookViewId="0">
      <selection activeCell="A2" sqref="A2:P2"/>
    </sheetView>
  </sheetViews>
  <sheetFormatPr defaultColWidth="0" defaultRowHeight="7" zeroHeight="1" x14ac:dyDescent="0.15"/>
  <cols>
    <col min="1" max="1" width="21.54296875" style="6" customWidth="1"/>
    <col min="2" max="9" width="14.6328125" style="1" customWidth="1"/>
    <col min="10" max="10" width="14.6328125" style="6" customWidth="1"/>
    <col min="11" max="16" width="14.6328125" style="1" customWidth="1"/>
    <col min="17" max="16384" width="9.08984375" style="1" hidden="1"/>
  </cols>
  <sheetData>
    <row r="1" spans="1:16" x14ac:dyDescent="0.15"/>
    <row r="2" spans="1:16" ht="58.75" customHeight="1" x14ac:dyDescent="0.1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2" customFormat="1" ht="24.75" customHeight="1" x14ac:dyDescent="0.25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5" customFormat="1" ht="16.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s="5" customFormat="1" ht="16.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s="3" customFormat="1" ht="30" customHeight="1" x14ac:dyDescent="0.25">
      <c r="A6" s="44" t="s">
        <v>14</v>
      </c>
      <c r="B6" s="44"/>
      <c r="C6" s="44"/>
      <c r="D6" s="44"/>
      <c r="E6" s="44"/>
      <c r="F6" s="44"/>
      <c r="G6" s="44"/>
      <c r="H6"/>
      <c r="I6"/>
      <c r="J6"/>
      <c r="K6"/>
      <c r="L6"/>
      <c r="M6"/>
      <c r="N6"/>
      <c r="O6"/>
      <c r="P6"/>
    </row>
    <row r="7" spans="1:16" s="3" customFormat="1" ht="16.5" customHeight="1" x14ac:dyDescent="0.25">
      <c r="A7" s="7"/>
      <c r="B7" s="7"/>
      <c r="C7" s="7"/>
      <c r="D7" s="7"/>
      <c r="E7" s="7"/>
      <c r="F7" s="7"/>
      <c r="G7" s="7"/>
      <c r="H7"/>
      <c r="I7"/>
      <c r="J7"/>
      <c r="K7"/>
      <c r="L7"/>
      <c r="M7"/>
      <c r="N7"/>
      <c r="O7"/>
      <c r="P7"/>
    </row>
    <row r="8" spans="1:16" s="3" customFormat="1" ht="16.5" customHeight="1" x14ac:dyDescent="0.25">
      <c r="A8" s="8" t="s">
        <v>2</v>
      </c>
      <c r="B8" s="9" t="s">
        <v>12</v>
      </c>
      <c r="C8" s="7"/>
      <c r="D8" s="7"/>
      <c r="E8" s="7"/>
      <c r="F8" s="7"/>
      <c r="G8" s="7"/>
      <c r="H8"/>
      <c r="I8"/>
      <c r="J8"/>
      <c r="K8"/>
      <c r="L8"/>
      <c r="M8"/>
      <c r="N8"/>
      <c r="O8"/>
      <c r="P8"/>
    </row>
    <row r="9" spans="1:16" s="3" customFormat="1" ht="12.5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s="3" customFormat="1" ht="16.5" customHeight="1" x14ac:dyDescent="0.25">
      <c r="A10" s="10" t="s">
        <v>0</v>
      </c>
      <c r="B10" s="27" t="s">
        <v>15</v>
      </c>
      <c r="C10" s="27" t="s">
        <v>15</v>
      </c>
      <c r="D10" s="27" t="s">
        <v>15</v>
      </c>
      <c r="E10" s="27" t="s">
        <v>15</v>
      </c>
      <c r="F10" s="27" t="s">
        <v>15</v>
      </c>
      <c r="G10" s="27" t="s">
        <v>15</v>
      </c>
      <c r="H10" s="27" t="s">
        <v>15</v>
      </c>
      <c r="I10" s="11"/>
      <c r="J10" s="11"/>
      <c r="K10" s="11"/>
      <c r="L10" s="11"/>
      <c r="M10" s="11"/>
      <c r="N10" s="11"/>
      <c r="O10" s="11"/>
    </row>
    <row r="11" spans="1:16" s="3" customFormat="1" ht="16.5" customHeight="1" x14ac:dyDescent="0.25">
      <c r="A11" s="12" t="s">
        <v>3</v>
      </c>
      <c r="B11" s="28" t="s">
        <v>1</v>
      </c>
      <c r="C11" s="28" t="s">
        <v>1</v>
      </c>
      <c r="D11" s="28" t="s">
        <v>1</v>
      </c>
      <c r="E11" s="28" t="s">
        <v>1</v>
      </c>
      <c r="F11" s="28" t="s">
        <v>1</v>
      </c>
      <c r="G11" s="28" t="s">
        <v>1</v>
      </c>
      <c r="H11" s="28" t="s">
        <v>1</v>
      </c>
      <c r="I11" s="13"/>
      <c r="J11" s="13"/>
      <c r="K11" s="13"/>
      <c r="L11" s="13"/>
      <c r="M11" s="13"/>
      <c r="N11" s="13"/>
      <c r="O11" s="13"/>
    </row>
    <row r="12" spans="1:16" s="3" customFormat="1" ht="16.5" customHeight="1" x14ac:dyDescent="0.25">
      <c r="A12" s="14" t="s">
        <v>4</v>
      </c>
      <c r="B12" s="29">
        <v>1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15"/>
      <c r="J12" s="15"/>
      <c r="K12" s="15"/>
      <c r="L12" s="15"/>
      <c r="M12" s="15"/>
      <c r="N12" s="15"/>
      <c r="O12" s="15"/>
    </row>
    <row r="13" spans="1:16" s="3" customFormat="1" ht="16.5" customHeight="1" x14ac:dyDescent="0.25">
      <c r="A13" s="39" t="s">
        <v>5</v>
      </c>
      <c r="B13" s="30"/>
      <c r="C13" s="30"/>
      <c r="D13" s="30"/>
      <c r="E13" s="30"/>
      <c r="F13" s="30"/>
      <c r="G13" s="30"/>
      <c r="H13" s="30"/>
      <c r="I13" s="16"/>
      <c r="J13" s="16"/>
      <c r="K13" s="16"/>
      <c r="L13" s="16"/>
      <c r="M13" s="16"/>
      <c r="N13" s="16"/>
      <c r="O13" s="16"/>
    </row>
    <row r="14" spans="1:16" s="3" customFormat="1" ht="16.5" customHeight="1" x14ac:dyDescent="0.25">
      <c r="A14" s="40"/>
      <c r="B14" s="28"/>
      <c r="C14" s="28"/>
      <c r="D14" s="28"/>
      <c r="E14" s="28"/>
      <c r="F14" s="28"/>
      <c r="G14" s="28"/>
      <c r="H14" s="28"/>
      <c r="I14" s="13"/>
      <c r="J14" s="13"/>
      <c r="K14" s="13"/>
      <c r="L14" s="13"/>
      <c r="M14" s="13"/>
      <c r="N14" s="13"/>
      <c r="O14" s="13"/>
    </row>
    <row r="15" spans="1:16" s="3" customFormat="1" ht="16.5" customHeight="1" x14ac:dyDescent="0.25">
      <c r="A15" s="40"/>
      <c r="B15" s="28" t="s">
        <v>23</v>
      </c>
      <c r="C15" s="28" t="s">
        <v>23</v>
      </c>
      <c r="D15" s="28" t="s">
        <v>23</v>
      </c>
      <c r="E15" s="28" t="s">
        <v>23</v>
      </c>
      <c r="F15" s="28"/>
      <c r="G15" s="28"/>
      <c r="H15" s="28"/>
      <c r="I15" s="28"/>
      <c r="J15" s="13"/>
      <c r="K15" s="13"/>
      <c r="L15" s="13"/>
      <c r="M15" s="13"/>
      <c r="N15" s="13"/>
      <c r="O15" s="13"/>
    </row>
    <row r="16" spans="1:16" s="3" customFormat="1" ht="15.65" customHeight="1" x14ac:dyDescent="0.25">
      <c r="A16" s="40"/>
      <c r="B16" s="28"/>
      <c r="C16" s="28"/>
      <c r="D16" s="28"/>
      <c r="E16" s="28"/>
      <c r="F16" s="28" t="s">
        <v>24</v>
      </c>
      <c r="G16" s="28" t="s">
        <v>24</v>
      </c>
      <c r="H16" s="28" t="s">
        <v>24</v>
      </c>
      <c r="I16" s="28"/>
      <c r="J16" s="13"/>
      <c r="K16" s="13"/>
      <c r="L16" s="13"/>
      <c r="M16" s="13"/>
      <c r="N16" s="13"/>
      <c r="O16" s="13"/>
    </row>
    <row r="17" spans="1:16" s="4" customFormat="1" ht="15.65" customHeight="1" x14ac:dyDescent="0.25">
      <c r="A17" s="41"/>
      <c r="B17" s="29"/>
      <c r="C17" s="29"/>
      <c r="D17" s="29"/>
      <c r="E17" s="29"/>
      <c r="F17" s="29"/>
      <c r="G17" s="29"/>
      <c r="H17" s="29"/>
      <c r="I17" s="29"/>
      <c r="J17" s="15"/>
      <c r="K17" s="15"/>
      <c r="L17" s="15"/>
      <c r="M17" s="15"/>
      <c r="N17" s="15"/>
      <c r="O17" s="15"/>
    </row>
    <row r="18" spans="1:16" s="4" customFormat="1" ht="15.65" customHeight="1" x14ac:dyDescent="0.25">
      <c r="A18" s="17" t="s">
        <v>6</v>
      </c>
      <c r="B18" s="31" t="s">
        <v>16</v>
      </c>
      <c r="C18" s="31" t="s">
        <v>17</v>
      </c>
      <c r="D18" s="31" t="s">
        <v>18</v>
      </c>
      <c r="E18" s="31" t="s">
        <v>19</v>
      </c>
      <c r="F18" s="31" t="s">
        <v>20</v>
      </c>
      <c r="G18" s="31" t="s">
        <v>21</v>
      </c>
      <c r="H18" s="31" t="s">
        <v>22</v>
      </c>
      <c r="I18" s="31"/>
      <c r="J18" s="18"/>
      <c r="K18" s="18"/>
      <c r="L18" s="18"/>
      <c r="M18" s="18"/>
      <c r="N18" s="18"/>
      <c r="O18" s="18"/>
    </row>
    <row r="19" spans="1:16" s="4" customFormat="1" ht="15.65" customHeight="1" x14ac:dyDescent="0.25">
      <c r="A19" s="19" t="s">
        <v>7</v>
      </c>
      <c r="B19" s="32">
        <v>0.96111111111111114</v>
      </c>
      <c r="C19" s="32">
        <v>0.97152777777777777</v>
      </c>
      <c r="D19" s="32">
        <v>0.9819444444444444</v>
      </c>
      <c r="E19" s="32">
        <v>0.99236111111111114</v>
      </c>
      <c r="F19" s="32">
        <v>2.7777777777777779E-3</v>
      </c>
      <c r="G19" s="32">
        <v>1.3194444444444444E-2</v>
      </c>
      <c r="H19" s="32">
        <v>2.361111111111111E-2</v>
      </c>
      <c r="I19" s="32"/>
      <c r="J19" s="20"/>
      <c r="K19" s="20"/>
      <c r="L19" s="20"/>
      <c r="M19" s="20"/>
      <c r="N19" s="20"/>
      <c r="O19" s="20"/>
    </row>
    <row r="20" spans="1:16" s="4" customFormat="1" ht="15.65" customHeight="1" x14ac:dyDescent="0.25">
      <c r="A20" s="21" t="s">
        <v>9</v>
      </c>
      <c r="B20" s="22">
        <f>MOD(B19+TIME(0,6,0),1)</f>
        <v>0.96527777777777779</v>
      </c>
      <c r="C20" s="22">
        <f>MOD(C19+TIME(0,6,0),1)</f>
        <v>0.97569444444444442</v>
      </c>
      <c r="D20" s="22">
        <f>MOD(D19+TIME(0,5,0),1)</f>
        <v>0.98541666666666661</v>
      </c>
      <c r="E20" s="22">
        <f>MOD(E19+TIME(0,6,0),1)</f>
        <v>0.99652777777777779</v>
      </c>
      <c r="F20" s="22">
        <f>MOD(F19+TIME(0,7,0),1)</f>
        <v>7.6388888888888895E-3</v>
      </c>
      <c r="G20" s="22">
        <f t="shared" ref="G20:H20" si="0">MOD(G19+TIME(0,7,0),1)</f>
        <v>1.8055555555555554E-2</v>
      </c>
      <c r="H20" s="22">
        <f t="shared" si="0"/>
        <v>2.8472222222222222E-2</v>
      </c>
      <c r="I20" s="22"/>
      <c r="J20" s="22"/>
      <c r="K20" s="22"/>
      <c r="L20" s="22"/>
      <c r="M20" s="22"/>
      <c r="N20" s="22"/>
      <c r="O20" s="22"/>
    </row>
    <row r="21" spans="1:16" s="4" customFormat="1" ht="15.65" customHeight="1" x14ac:dyDescent="0.25">
      <c r="A21" s="21" t="s">
        <v>10</v>
      </c>
      <c r="B21" s="22">
        <f t="shared" ref="B21" si="1">MOD(B20+TIME(0,6,0),1)</f>
        <v>0.96944444444444444</v>
      </c>
      <c r="C21" s="22">
        <f t="shared" ref="C21" si="2">MOD(C20+TIME(0,6,0),1)</f>
        <v>0.97986111111111107</v>
      </c>
      <c r="D21" s="22">
        <f t="shared" ref="D21" si="3">MOD(D20+TIME(0,6,0),1)</f>
        <v>0.98958333333333326</v>
      </c>
      <c r="E21" s="22">
        <f t="shared" ref="E21" si="4">MOD(E20+TIME(0,6,0),1)</f>
        <v>6.94444444444553E-4</v>
      </c>
      <c r="F21" s="22">
        <f t="shared" ref="F21" si="5">MOD(F20+TIME(0,6,0),1)</f>
        <v>1.1805555555555555E-2</v>
      </c>
      <c r="G21" s="22">
        <f t="shared" ref="G21" si="6">MOD(G20+TIME(0,6,0),1)</f>
        <v>2.222222222222222E-2</v>
      </c>
      <c r="H21" s="22">
        <f t="shared" ref="H21" si="7">MOD(H20+TIME(0,6,0),1)</f>
        <v>3.2638888888888891E-2</v>
      </c>
      <c r="I21" s="22"/>
      <c r="J21" s="22"/>
      <c r="K21" s="22"/>
      <c r="L21" s="22"/>
      <c r="M21" s="22"/>
      <c r="N21" s="22"/>
      <c r="O21" s="22"/>
    </row>
    <row r="22" spans="1:16" s="4" customFormat="1" ht="15.65" customHeight="1" x14ac:dyDescent="0.25">
      <c r="A22" s="21" t="s">
        <v>11</v>
      </c>
      <c r="B22" s="22">
        <f t="shared" ref="B22" si="8">MOD(B21+TIME(0,4,0),1)</f>
        <v>0.97222222222222221</v>
      </c>
      <c r="C22" s="22">
        <f t="shared" ref="C22" si="9">MOD(C21+TIME(0,4,0),1)</f>
        <v>0.98263888888888884</v>
      </c>
      <c r="D22" s="22">
        <f t="shared" ref="D22" si="10">MOD(D21+TIME(0,4,0),1)</f>
        <v>0.99236111111111103</v>
      </c>
      <c r="E22" s="22">
        <f t="shared" ref="E22" si="11">MOD(E21+TIME(0,4,0),1)</f>
        <v>3.4722222222223309E-3</v>
      </c>
      <c r="F22" s="22">
        <f t="shared" ref="F22" si="12">MOD(F21+TIME(0,4,0),1)</f>
        <v>1.4583333333333334E-2</v>
      </c>
      <c r="G22" s="22">
        <f t="shared" ref="G22" si="13">MOD(G21+TIME(0,4,0),1)</f>
        <v>2.4999999999999998E-2</v>
      </c>
      <c r="H22" s="22">
        <f t="shared" ref="H22" si="14">MOD(H21+TIME(0,4,0),1)</f>
        <v>3.5416666666666666E-2</v>
      </c>
      <c r="I22" s="22"/>
      <c r="J22" s="22"/>
      <c r="K22" s="22"/>
      <c r="L22" s="22"/>
      <c r="M22" s="22"/>
      <c r="N22" s="22"/>
      <c r="O22" s="22"/>
    </row>
    <row r="23" spans="1:16" s="4" customFormat="1" ht="15.65" customHeight="1" x14ac:dyDescent="0.25">
      <c r="A23" s="21" t="s">
        <v>12</v>
      </c>
      <c r="B23" s="22">
        <f t="shared" ref="B23" si="15">MOD(B22+TIME(0,8,0),1)</f>
        <v>0.97777777777777775</v>
      </c>
      <c r="C23" s="22">
        <f t="shared" ref="C23" si="16">MOD(C22+TIME(0,8,0),1)</f>
        <v>0.98819444444444438</v>
      </c>
      <c r="D23" s="22">
        <f t="shared" ref="D23" si="17">MOD(D22+TIME(0,8,0),1)</f>
        <v>0.99791666666666656</v>
      </c>
      <c r="E23" s="22">
        <f t="shared" ref="E23" si="18">MOD(E22+TIME(0,8,0),1)</f>
        <v>9.0277777777778862E-3</v>
      </c>
      <c r="F23" s="22">
        <f t="shared" ref="F23" si="19">MOD(F22+TIME(0,8,0),1)</f>
        <v>2.013888888888889E-2</v>
      </c>
      <c r="G23" s="22">
        <f t="shared" ref="G23" si="20">MOD(G22+TIME(0,8,0),1)</f>
        <v>3.0555555555555555E-2</v>
      </c>
      <c r="H23" s="22">
        <f t="shared" ref="H23" si="21">MOD(H22+TIME(0,8,0),1)</f>
        <v>4.0972222222222222E-2</v>
      </c>
      <c r="I23" s="22"/>
      <c r="J23" s="22"/>
      <c r="K23" s="22"/>
      <c r="L23" s="22"/>
      <c r="M23" s="22"/>
      <c r="N23" s="22"/>
      <c r="O23" s="22"/>
    </row>
    <row r="24" spans="1:16" s="4" customFormat="1" ht="15.65" customHeight="1" x14ac:dyDescent="0.25">
      <c r="A24" s="26"/>
      <c r="B24" s="33"/>
      <c r="C24" s="33"/>
      <c r="D24" s="33"/>
      <c r="E24" s="33"/>
      <c r="F24" s="33"/>
      <c r="G24" s="33"/>
      <c r="H24" s="33"/>
      <c r="I24" s="33"/>
      <c r="J24" s="33"/>
      <c r="K24" s="26"/>
      <c r="L24" s="26"/>
      <c r="M24" s="26"/>
      <c r="N24" s="26"/>
      <c r="O24" s="26"/>
      <c r="P24" s="26"/>
    </row>
    <row r="25" spans="1:16" s="4" customFormat="1" ht="15.65" customHeight="1" x14ac:dyDescent="0.25">
      <c r="A25" s="8" t="s">
        <v>2</v>
      </c>
      <c r="B25" s="34" t="s">
        <v>9</v>
      </c>
      <c r="C25" s="35"/>
      <c r="D25" s="35"/>
      <c r="E25" s="35"/>
      <c r="F25" s="35"/>
      <c r="G25" s="35"/>
      <c r="H25" s="35"/>
      <c r="I25" s="35"/>
      <c r="J25" s="35"/>
      <c r="K25"/>
      <c r="O25"/>
      <c r="P25"/>
    </row>
    <row r="26" spans="1:16" s="4" customFormat="1" ht="15.65" customHeight="1" x14ac:dyDescent="0.25">
      <c r="A26"/>
      <c r="B26" s="35"/>
      <c r="C26" s="35"/>
      <c r="D26" s="35"/>
      <c r="E26" s="35"/>
      <c r="F26" s="35"/>
      <c r="G26" s="35"/>
      <c r="H26" s="35"/>
      <c r="I26" s="35"/>
      <c r="J26" s="35"/>
      <c r="K26"/>
      <c r="L26" s="25"/>
      <c r="M26"/>
      <c r="N26" s="25"/>
      <c r="O26"/>
      <c r="P26"/>
    </row>
    <row r="27" spans="1:16" ht="15.65" customHeight="1" x14ac:dyDescent="0.15">
      <c r="A27" s="10" t="s">
        <v>0</v>
      </c>
      <c r="B27" s="27" t="s">
        <v>15</v>
      </c>
      <c r="C27" s="27" t="s">
        <v>15</v>
      </c>
      <c r="D27" s="27" t="s">
        <v>15</v>
      </c>
      <c r="E27" s="27" t="s">
        <v>15</v>
      </c>
      <c r="F27" s="27" t="s">
        <v>15</v>
      </c>
      <c r="G27" s="27" t="s">
        <v>15</v>
      </c>
      <c r="H27" s="27" t="s">
        <v>15</v>
      </c>
      <c r="I27" s="27" t="s">
        <v>15</v>
      </c>
      <c r="J27" s="11"/>
      <c r="K27" s="11"/>
      <c r="L27" s="11"/>
      <c r="M27" s="11"/>
      <c r="N27" s="11"/>
      <c r="O27" s="11"/>
    </row>
    <row r="28" spans="1:16" ht="15.65" customHeight="1" x14ac:dyDescent="0.15">
      <c r="A28" s="12" t="s">
        <v>3</v>
      </c>
      <c r="B28" s="28" t="s">
        <v>1</v>
      </c>
      <c r="C28" s="28" t="s">
        <v>1</v>
      </c>
      <c r="D28" s="28" t="s">
        <v>1</v>
      </c>
      <c r="E28" s="28" t="s">
        <v>1</v>
      </c>
      <c r="F28" s="28" t="s">
        <v>1</v>
      </c>
      <c r="G28" s="28" t="s">
        <v>1</v>
      </c>
      <c r="H28" s="28" t="s">
        <v>1</v>
      </c>
      <c r="I28" s="28" t="s">
        <v>1</v>
      </c>
      <c r="J28" s="13"/>
      <c r="K28" s="13"/>
      <c r="L28" s="13"/>
      <c r="M28" s="13"/>
      <c r="N28" s="13"/>
      <c r="O28" s="13"/>
    </row>
    <row r="29" spans="1:16" ht="15.65" customHeight="1" x14ac:dyDescent="0.15">
      <c r="A29" s="14" t="s">
        <v>4</v>
      </c>
      <c r="B29" s="29">
        <v>1</v>
      </c>
      <c r="C29" s="29">
        <v>1</v>
      </c>
      <c r="D29" s="29">
        <v>1</v>
      </c>
      <c r="E29" s="29">
        <v>1</v>
      </c>
      <c r="F29" s="29">
        <v>1</v>
      </c>
      <c r="G29" s="29">
        <v>1</v>
      </c>
      <c r="H29" s="29">
        <v>1</v>
      </c>
      <c r="I29" s="29">
        <v>1</v>
      </c>
      <c r="J29" s="15"/>
      <c r="K29" s="15"/>
      <c r="L29" s="15"/>
      <c r="M29" s="15"/>
      <c r="N29" s="15"/>
      <c r="O29" s="15"/>
    </row>
    <row r="30" spans="1:16" ht="15.65" customHeight="1" x14ac:dyDescent="0.15">
      <c r="A30" s="39" t="s">
        <v>5</v>
      </c>
      <c r="B30" s="30"/>
      <c r="C30" s="30"/>
      <c r="D30" s="30"/>
      <c r="E30" s="30"/>
      <c r="F30" s="30"/>
      <c r="G30" s="30"/>
      <c r="H30" s="30"/>
      <c r="I30" s="30"/>
      <c r="J30" s="16"/>
      <c r="K30" s="16"/>
      <c r="L30" s="16"/>
      <c r="M30" s="16"/>
      <c r="N30" s="16"/>
      <c r="O30" s="16"/>
    </row>
    <row r="31" spans="1:16" ht="15.65" customHeight="1" x14ac:dyDescent="0.15">
      <c r="A31" s="40"/>
      <c r="B31" s="28"/>
      <c r="C31" s="28"/>
      <c r="D31" s="28"/>
      <c r="E31" s="28"/>
      <c r="F31" s="28"/>
      <c r="G31" s="28"/>
      <c r="H31" s="28"/>
      <c r="I31" s="28"/>
      <c r="J31" s="13"/>
      <c r="K31" s="13"/>
      <c r="L31" s="13"/>
      <c r="M31" s="13"/>
      <c r="N31" s="13"/>
      <c r="O31" s="13"/>
    </row>
    <row r="32" spans="1:16" ht="15.65" customHeight="1" x14ac:dyDescent="0.15">
      <c r="A32" s="40"/>
      <c r="B32" s="28" t="s">
        <v>23</v>
      </c>
      <c r="C32" s="28" t="s">
        <v>23</v>
      </c>
      <c r="D32" s="28" t="s">
        <v>23</v>
      </c>
      <c r="E32" s="28" t="s">
        <v>23</v>
      </c>
      <c r="F32" s="28" t="s">
        <v>23</v>
      </c>
      <c r="G32" s="28"/>
      <c r="H32" s="28"/>
      <c r="I32" s="28"/>
      <c r="J32" s="13"/>
      <c r="K32" s="13"/>
      <c r="L32" s="13"/>
      <c r="M32" s="13"/>
      <c r="N32" s="13"/>
      <c r="O32" s="13"/>
    </row>
    <row r="33" spans="1:15" ht="15.65" customHeight="1" x14ac:dyDescent="0.15">
      <c r="A33" s="40"/>
      <c r="B33" s="28"/>
      <c r="C33" s="28"/>
      <c r="D33" s="28"/>
      <c r="E33" s="28"/>
      <c r="F33" s="28"/>
      <c r="G33" s="28" t="s">
        <v>24</v>
      </c>
      <c r="H33" s="28" t="s">
        <v>24</v>
      </c>
      <c r="I33" s="28" t="s">
        <v>24</v>
      </c>
      <c r="J33" s="13"/>
      <c r="K33" s="13"/>
      <c r="L33" s="13"/>
      <c r="M33" s="13"/>
      <c r="N33" s="13"/>
      <c r="O33" s="13"/>
    </row>
    <row r="34" spans="1:15" ht="15.65" customHeight="1" x14ac:dyDescent="0.15">
      <c r="A34" s="41"/>
      <c r="B34" s="29"/>
      <c r="C34" s="29"/>
      <c r="D34" s="29"/>
      <c r="E34" s="29"/>
      <c r="F34" s="29"/>
      <c r="G34" s="29"/>
      <c r="H34" s="29"/>
      <c r="I34" s="29"/>
      <c r="J34" s="15"/>
      <c r="K34" s="15"/>
      <c r="L34" s="15"/>
      <c r="M34" s="15"/>
      <c r="N34" s="15"/>
      <c r="O34" s="15"/>
    </row>
    <row r="35" spans="1:15" ht="15.65" customHeight="1" x14ac:dyDescent="0.15">
      <c r="A35" s="21" t="s">
        <v>12</v>
      </c>
      <c r="B35" s="22">
        <f t="shared" ref="B35" si="22">MOD(B36-TIME(0,5,0),1)</f>
        <v>0.95277777777777783</v>
      </c>
      <c r="C35" s="22">
        <f t="shared" ref="C35" si="23">MOD(C36-TIME(0,5,0),1)</f>
        <v>0.96319444444444446</v>
      </c>
      <c r="D35" s="22">
        <f t="shared" ref="D35" si="24">MOD(D36-TIME(0,5,0),1)</f>
        <v>0.97291666666666676</v>
      </c>
      <c r="E35" s="22">
        <f t="shared" ref="E35" si="25">MOD(E36-TIME(0,5,0),1)</f>
        <v>0.98263888888888895</v>
      </c>
      <c r="F35" s="22">
        <f t="shared" ref="F35" si="26">MOD(F36-TIME(0,5,0),1)</f>
        <v>0.99305555555555558</v>
      </c>
      <c r="G35" s="22">
        <f t="shared" ref="G35" si="27">MOD(G36-TIME(0,5,0),1)</f>
        <v>3.4722222222222238E-3</v>
      </c>
      <c r="H35" s="22">
        <f t="shared" ref="H35:I35" si="28">MOD(H36-TIME(0,5,0),1)</f>
        <v>1.1805555555555554E-2</v>
      </c>
      <c r="I35" s="22">
        <f t="shared" si="28"/>
        <v>2.4305555555555552E-2</v>
      </c>
      <c r="J35" s="22"/>
      <c r="K35" s="22"/>
      <c r="L35" s="22"/>
      <c r="M35" s="22"/>
      <c r="N35" s="22"/>
      <c r="O35" s="22"/>
    </row>
    <row r="36" spans="1:15" ht="15.65" customHeight="1" x14ac:dyDescent="0.15">
      <c r="A36" s="21" t="s">
        <v>11</v>
      </c>
      <c r="B36" s="22">
        <f t="shared" ref="B36" si="29">MOD(B37-TIME(0,4,0),1)</f>
        <v>0.95625000000000004</v>
      </c>
      <c r="C36" s="22">
        <f t="shared" ref="C36" si="30">MOD(C37-TIME(0,4,0),1)</f>
        <v>0.96666666666666667</v>
      </c>
      <c r="D36" s="22">
        <f t="shared" ref="D36" si="31">MOD(D37-TIME(0,4,0),1)</f>
        <v>0.97638888888888897</v>
      </c>
      <c r="E36" s="22">
        <f t="shared" ref="E36" si="32">MOD(E37-TIME(0,4,0),1)</f>
        <v>0.98611111111111116</v>
      </c>
      <c r="F36" s="22">
        <f t="shared" ref="F36" si="33">MOD(F37-TIME(0,4,0),1)</f>
        <v>0.99652777777777779</v>
      </c>
      <c r="G36" s="22">
        <f t="shared" ref="G36" si="34">MOD(G37-TIME(0,4,0),1)</f>
        <v>6.9444444444444458E-3</v>
      </c>
      <c r="H36" s="22">
        <f t="shared" ref="H36:I36" si="35">MOD(H37-TIME(0,4,0),1)</f>
        <v>1.5277777777777776E-2</v>
      </c>
      <c r="I36" s="22">
        <f t="shared" si="35"/>
        <v>2.7777777777777776E-2</v>
      </c>
      <c r="J36" s="22"/>
      <c r="K36" s="22"/>
      <c r="L36" s="22"/>
      <c r="M36" s="22"/>
      <c r="N36" s="22"/>
      <c r="O36" s="22"/>
    </row>
    <row r="37" spans="1:15" ht="15.65" customHeight="1" x14ac:dyDescent="0.15">
      <c r="A37" s="21" t="s">
        <v>10</v>
      </c>
      <c r="B37" s="22">
        <f t="shared" ref="B37" si="36">MOD(B38-TIME(0,7,0),1)</f>
        <v>0.95902777777777781</v>
      </c>
      <c r="C37" s="22">
        <f t="shared" ref="C37" si="37">MOD(C38-TIME(0,7,0),1)</f>
        <v>0.96944444444444444</v>
      </c>
      <c r="D37" s="22">
        <f t="shared" ref="D37" si="38">MOD(D38-TIME(0,7,0),1)</f>
        <v>0.97916666666666674</v>
      </c>
      <c r="E37" s="22">
        <f t="shared" ref="E37" si="39">MOD(E38-TIME(0,7,0),1)</f>
        <v>0.98888888888888893</v>
      </c>
      <c r="F37" s="22">
        <f t="shared" ref="F37" si="40">MOD(F38-TIME(0,7,0),1)</f>
        <v>0.99930555555555556</v>
      </c>
      <c r="G37" s="22">
        <f t="shared" ref="G37" si="41">MOD(G38-TIME(0,7,0),1)</f>
        <v>9.7222222222222241E-3</v>
      </c>
      <c r="H37" s="22">
        <f t="shared" ref="H37:I37" si="42">MOD(H38-TIME(0,7,0),1)</f>
        <v>1.8055555555555554E-2</v>
      </c>
      <c r="I37" s="22">
        <f t="shared" si="42"/>
        <v>3.0555555555555555E-2</v>
      </c>
      <c r="J37" s="22"/>
      <c r="K37" s="22"/>
      <c r="L37" s="22"/>
      <c r="M37" s="22"/>
      <c r="N37" s="22"/>
      <c r="O37" s="22"/>
    </row>
    <row r="38" spans="1:15" ht="15.65" customHeight="1" x14ac:dyDescent="0.15">
      <c r="A38" s="21" t="s">
        <v>9</v>
      </c>
      <c r="B38" s="22">
        <f t="shared" ref="B38:C38" si="43">MOD(B40-TIME(0,7,0),1)</f>
        <v>0.96388888888888891</v>
      </c>
      <c r="C38" s="22">
        <f t="shared" si="43"/>
        <v>0.97430555555555554</v>
      </c>
      <c r="D38" s="22">
        <f>MOD(D40-TIME(0,8,0),1)</f>
        <v>0.98402777777777783</v>
      </c>
      <c r="E38" s="22">
        <f>MOD(E40-TIME(0,6,0),1)</f>
        <v>0.99375000000000002</v>
      </c>
      <c r="F38" s="22">
        <f>MOD(F40-TIME(0,6,0),1)</f>
        <v>4.1666666666666666E-3</v>
      </c>
      <c r="G38" s="22">
        <f>MOD(G40-TIME(0,5,0),1)</f>
        <v>1.4583333333333335E-2</v>
      </c>
      <c r="H38" s="22">
        <f>MOD(H40-TIME(0,7,0),1)</f>
        <v>2.2916666666666665E-2</v>
      </c>
      <c r="I38" s="22">
        <v>3.5416666666666666E-2</v>
      </c>
      <c r="J38" s="22"/>
      <c r="K38" s="22"/>
      <c r="L38" s="22"/>
      <c r="M38" s="22"/>
      <c r="N38" s="22"/>
      <c r="O38" s="22"/>
    </row>
    <row r="39" spans="1:15" ht="15.65" customHeight="1" x14ac:dyDescent="0.15">
      <c r="A39" s="23" t="s">
        <v>6</v>
      </c>
      <c r="B39" s="38" t="s">
        <v>25</v>
      </c>
      <c r="C39" s="38" t="s">
        <v>26</v>
      </c>
      <c r="D39" s="38" t="s">
        <v>27</v>
      </c>
      <c r="E39" s="38" t="s">
        <v>28</v>
      </c>
      <c r="F39" s="38" t="s">
        <v>29</v>
      </c>
      <c r="G39" s="38" t="s">
        <v>30</v>
      </c>
      <c r="H39" s="38" t="s">
        <v>31</v>
      </c>
      <c r="I39" s="36" t="s">
        <v>32</v>
      </c>
      <c r="J39" s="24"/>
      <c r="K39" s="24"/>
      <c r="L39" s="24"/>
      <c r="M39" s="24"/>
      <c r="N39" s="24"/>
      <c r="O39" s="24"/>
    </row>
    <row r="40" spans="1:15" ht="15.65" customHeight="1" x14ac:dyDescent="0.35">
      <c r="A40" s="19" t="s">
        <v>8</v>
      </c>
      <c r="B40" s="32">
        <v>0.96875</v>
      </c>
      <c r="C40" s="32">
        <v>0.97916666666666663</v>
      </c>
      <c r="D40" s="32">
        <v>0.98958333333333337</v>
      </c>
      <c r="E40" s="32">
        <v>0.99791666666666667</v>
      </c>
      <c r="F40" s="32">
        <v>8.3333333333333332E-3</v>
      </c>
      <c r="G40" s="32">
        <v>1.8055555555555557E-2</v>
      </c>
      <c r="H40" s="32">
        <v>2.7777777777777776E-2</v>
      </c>
      <c r="I40" s="37" t="s">
        <v>33</v>
      </c>
      <c r="J40" s="20"/>
      <c r="K40" s="20"/>
      <c r="L40" s="20"/>
      <c r="M40" s="20"/>
      <c r="N40" s="20"/>
      <c r="O40" s="20"/>
    </row>
    <row r="41" spans="1:15" ht="15.65" customHeight="1" x14ac:dyDescent="0.15"/>
    <row r="42" spans="1:15" ht="15.65" customHeight="1" x14ac:dyDescent="0.15"/>
  </sheetData>
  <mergeCells count="5">
    <mergeCell ref="A13:A17"/>
    <mergeCell ref="A2:P2"/>
    <mergeCell ref="A3:P3"/>
    <mergeCell ref="A6:G6"/>
    <mergeCell ref="A30:A34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58" fitToHeight="0" orientation="landscape" cellComments="asDisplayed" r:id="rId1"/>
  <headerFooter alignWithMargins="0">
    <oddFooter>&amp;L&amp;8Trackwork Transport | &amp;D&amp;C&amp;8&amp;F | Page &amp;P of &amp;N&amp;R&amp;G</oddFoot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Iulia Carp</cp:lastModifiedBy>
  <cp:lastPrinted>2019-12-10T00:59:12Z</cp:lastPrinted>
  <dcterms:created xsi:type="dcterms:W3CDTF">2002-03-04T02:55:16Z</dcterms:created>
  <dcterms:modified xsi:type="dcterms:W3CDTF">2020-08-27T23:57:28Z</dcterms:modified>
</cp:coreProperties>
</file>