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1\4PWD_19220721\"/>
    </mc:Choice>
  </mc:AlternateContent>
  <bookViews>
    <workbookView xWindow="450" yWindow="240" windowWidth="13995" windowHeight="13110" tabRatio="788"/>
  </bookViews>
  <sheets>
    <sheet name="Central to Strathfield" sheetId="5" r:id="rId1"/>
  </sheets>
  <definedNames>
    <definedName name="_xlnm.Print_Area" localSheetId="0">'Central to Strathfield'!$A$1:$R$114</definedName>
    <definedName name="_xlnm.Print_Titles" localSheetId="0">'Central to Strathfield'!$1:$2</definedName>
  </definedNames>
  <calcPr calcId="152511"/>
</workbook>
</file>

<file path=xl/calcChain.xml><?xml version="1.0" encoding="utf-8"?>
<calcChain xmlns="http://schemas.openxmlformats.org/spreadsheetml/2006/main">
  <c r="C16" i="5" l="1"/>
  <c r="B16" i="5" s="1"/>
  <c r="Q91" i="5" l="1"/>
  <c r="Q92" i="5" s="1"/>
  <c r="Q93" i="5" s="1"/>
  <c r="Q94" i="5" s="1"/>
  <c r="N91" i="5"/>
  <c r="N92" i="5" s="1"/>
  <c r="N93" i="5" s="1"/>
  <c r="N94" i="5" s="1"/>
  <c r="K91" i="5"/>
  <c r="K92" i="5" s="1"/>
  <c r="K93" i="5" s="1"/>
  <c r="K94" i="5" s="1"/>
  <c r="H91" i="5"/>
  <c r="H92" i="5" s="1"/>
  <c r="H93" i="5" s="1"/>
  <c r="H94" i="5" s="1"/>
  <c r="E91" i="5"/>
  <c r="E92" i="5" s="1"/>
  <c r="E93" i="5" s="1"/>
  <c r="E94" i="5" s="1"/>
  <c r="B91" i="5"/>
  <c r="B92" i="5" s="1"/>
  <c r="B93" i="5" s="1"/>
  <c r="B94" i="5" s="1"/>
  <c r="N110" i="5"/>
  <c r="N111" i="5" s="1"/>
  <c r="N112" i="5" s="1"/>
  <c r="N113" i="5" s="1"/>
  <c r="M110" i="5"/>
  <c r="M111" i="5" s="1"/>
  <c r="M112" i="5" s="1"/>
  <c r="M113" i="5" s="1"/>
  <c r="L110" i="5"/>
  <c r="L111" i="5" s="1"/>
  <c r="L112" i="5" s="1"/>
  <c r="L113" i="5" s="1"/>
  <c r="J110" i="5"/>
  <c r="J111" i="5" s="1"/>
  <c r="J112" i="5" s="1"/>
  <c r="J113" i="5" s="1"/>
  <c r="G110" i="5"/>
  <c r="G111" i="5" s="1"/>
  <c r="G112" i="5" s="1"/>
  <c r="G113" i="5" s="1"/>
  <c r="D111" i="5"/>
  <c r="D112" i="5" s="1"/>
  <c r="D113" i="5" s="1"/>
  <c r="H35" i="5" l="1"/>
  <c r="H34" i="5"/>
  <c r="G35" i="5"/>
  <c r="G34" i="5"/>
  <c r="B34" i="5"/>
  <c r="B35" i="5"/>
  <c r="Q15" i="5"/>
  <c r="Q14" i="5"/>
  <c r="D34" i="5"/>
  <c r="E34" i="5"/>
  <c r="E35" i="5"/>
  <c r="D35" i="5"/>
  <c r="L14" i="5"/>
  <c r="K14" i="5"/>
  <c r="L15" i="5"/>
  <c r="K15" i="5"/>
  <c r="E14" i="5"/>
  <c r="F14" i="5"/>
  <c r="F15" i="5"/>
  <c r="E15" i="5"/>
  <c r="I15" i="5"/>
  <c r="H15" i="5"/>
  <c r="C17" i="5"/>
  <c r="C18" i="5" s="1"/>
  <c r="C19" i="5" s="1"/>
  <c r="K102" i="5" l="1"/>
  <c r="J102" i="5"/>
  <c r="L102" i="5" s="1"/>
  <c r="M102" i="5" s="1"/>
  <c r="N102" i="5" s="1"/>
  <c r="H102" i="5"/>
  <c r="G102" i="5"/>
  <c r="E102" i="5"/>
  <c r="D102" i="5"/>
  <c r="O83" i="5"/>
  <c r="N83" i="5"/>
  <c r="L83" i="5"/>
  <c r="K83" i="5"/>
  <c r="I83" i="5"/>
  <c r="H83" i="5"/>
  <c r="E83" i="5"/>
  <c r="F83" i="5"/>
  <c r="Q16" i="5"/>
  <c r="B36" i="5"/>
  <c r="B37" i="5" s="1"/>
  <c r="B38" i="5" s="1"/>
  <c r="B39" i="5" s="1"/>
  <c r="B40" i="5" s="1"/>
  <c r="P16" i="5"/>
  <c r="F16" i="5" l="1"/>
  <c r="F17" i="5" s="1"/>
  <c r="F18" i="5" s="1"/>
  <c r="F19" i="5" s="1"/>
  <c r="F20" i="5" s="1"/>
  <c r="E16" i="5"/>
  <c r="D58" i="5"/>
  <c r="D59" i="5" s="1"/>
  <c r="D60" i="5" s="1"/>
  <c r="D61" i="5" s="1"/>
  <c r="D62" i="5" s="1"/>
  <c r="C58" i="5"/>
  <c r="Q36" i="5"/>
  <c r="Q37" i="5" s="1"/>
  <c r="Q38" i="5" s="1"/>
  <c r="Q39" i="5" s="1"/>
  <c r="Q40" i="5" s="1"/>
  <c r="P36" i="5"/>
  <c r="N36" i="5"/>
  <c r="N37" i="5" s="1"/>
  <c r="N38" i="5" s="1"/>
  <c r="N39" i="5" s="1"/>
  <c r="N40" i="5" s="1"/>
  <c r="M36" i="5"/>
  <c r="K36" i="5"/>
  <c r="K37" i="5" s="1"/>
  <c r="K38" i="5" s="1"/>
  <c r="K39" i="5" s="1"/>
  <c r="K40" i="5" s="1"/>
  <c r="J36" i="5"/>
  <c r="H36" i="5"/>
  <c r="H37" i="5" s="1"/>
  <c r="H38" i="5" s="1"/>
  <c r="H39" i="5" s="1"/>
  <c r="H40" i="5" s="1"/>
  <c r="G36" i="5"/>
  <c r="E36" i="5"/>
  <c r="E37" i="5" s="1"/>
  <c r="E38" i="5" s="1"/>
  <c r="E39" i="5" s="1"/>
  <c r="E40" i="5" s="1"/>
  <c r="D36" i="5"/>
  <c r="O16" i="5"/>
  <c r="O17" i="5" s="1"/>
  <c r="O18" i="5" s="1"/>
  <c r="O19" i="5" s="1"/>
  <c r="O20" i="5" s="1"/>
  <c r="N16" i="5"/>
  <c r="L16" i="5"/>
  <c r="L17" i="5" s="1"/>
  <c r="L18" i="5" s="1"/>
  <c r="L19" i="5" s="1"/>
  <c r="L20" i="5" s="1"/>
  <c r="K16" i="5"/>
  <c r="I16" i="5"/>
  <c r="I17" i="5" s="1"/>
  <c r="I18" i="5" s="1"/>
  <c r="I19" i="5" s="1"/>
  <c r="I20" i="5" s="1"/>
  <c r="H16" i="5"/>
  <c r="Q83" i="5" l="1"/>
  <c r="Q84" i="5" s="1"/>
  <c r="Q85" i="5" s="1"/>
  <c r="Q86" i="5" s="1"/>
  <c r="Q87" i="5" s="1"/>
  <c r="Q88" i="5" s="1"/>
  <c r="C107" i="5" s="1"/>
  <c r="B102" i="5"/>
  <c r="B103" i="5" s="1"/>
  <c r="B104" i="5" s="1"/>
  <c r="B105" i="5" s="1"/>
  <c r="B106" i="5" s="1"/>
  <c r="B110" i="5" s="1"/>
  <c r="B113" i="5" s="1"/>
  <c r="K103" i="5"/>
  <c r="K104" i="5" s="1"/>
  <c r="K105" i="5" s="1"/>
  <c r="K106" i="5" s="1"/>
  <c r="K110" i="5" s="1"/>
  <c r="K113" i="5" s="1"/>
  <c r="J103" i="5"/>
  <c r="H103" i="5"/>
  <c r="H104" i="5" s="1"/>
  <c r="H105" i="5" s="1"/>
  <c r="H106" i="5" s="1"/>
  <c r="H110" i="5" s="1"/>
  <c r="H113" i="5" s="1"/>
  <c r="G103" i="5"/>
  <c r="G104" i="5" s="1"/>
  <c r="G105" i="5" s="1"/>
  <c r="G106" i="5" s="1"/>
  <c r="G107" i="5" s="1"/>
  <c r="I107" i="5" s="1"/>
  <c r="E103" i="5"/>
  <c r="E104" i="5" s="1"/>
  <c r="E105" i="5" s="1"/>
  <c r="E106" i="5" s="1"/>
  <c r="E110" i="5" s="1"/>
  <c r="E113" i="5" s="1"/>
  <c r="D103" i="5"/>
  <c r="D104" i="5" s="1"/>
  <c r="D105" i="5" s="1"/>
  <c r="D106" i="5" s="1"/>
  <c r="D107" i="5" s="1"/>
  <c r="F107" i="5" s="1"/>
  <c r="O84" i="5"/>
  <c r="O85" i="5" s="1"/>
  <c r="O86" i="5" s="1"/>
  <c r="O87" i="5" s="1"/>
  <c r="O91" i="5" s="1"/>
  <c r="O94" i="5" s="1"/>
  <c r="N84" i="5"/>
  <c r="N85" i="5" s="1"/>
  <c r="N86" i="5" s="1"/>
  <c r="N87" i="5" s="1"/>
  <c r="N88" i="5" s="1"/>
  <c r="P88" i="5" s="1"/>
  <c r="L84" i="5"/>
  <c r="L85" i="5" s="1"/>
  <c r="L86" i="5" s="1"/>
  <c r="L87" i="5" s="1"/>
  <c r="L91" i="5" s="1"/>
  <c r="L94" i="5" s="1"/>
  <c r="K84" i="5"/>
  <c r="K85" i="5" s="1"/>
  <c r="K86" i="5" s="1"/>
  <c r="K87" i="5" s="1"/>
  <c r="K88" i="5" s="1"/>
  <c r="M88" i="5" s="1"/>
  <c r="I84" i="5"/>
  <c r="I85" i="5" s="1"/>
  <c r="I86" i="5" s="1"/>
  <c r="I87" i="5" s="1"/>
  <c r="I91" i="5" s="1"/>
  <c r="I94" i="5" s="1"/>
  <c r="H84" i="5"/>
  <c r="H85" i="5" s="1"/>
  <c r="H86" i="5" s="1"/>
  <c r="H87" i="5" s="1"/>
  <c r="H88" i="5" s="1"/>
  <c r="J88" i="5" s="1"/>
  <c r="F84" i="5"/>
  <c r="F85" i="5" s="1"/>
  <c r="F86" i="5" s="1"/>
  <c r="F87" i="5" s="1"/>
  <c r="E84" i="5"/>
  <c r="E85" i="5" s="1"/>
  <c r="E86" i="5" s="1"/>
  <c r="E87" i="5" s="1"/>
  <c r="E88" i="5" s="1"/>
  <c r="G88" i="5" s="1"/>
  <c r="B84" i="5"/>
  <c r="B85" i="5" s="1"/>
  <c r="B86" i="5" s="1"/>
  <c r="B87" i="5" s="1"/>
  <c r="B88" i="5" s="1"/>
  <c r="C62" i="5"/>
  <c r="C63" i="5" s="1"/>
  <c r="C64" i="5" s="1"/>
  <c r="P40" i="5"/>
  <c r="P41" i="5" s="1"/>
  <c r="P42" i="5" s="1"/>
  <c r="M40" i="5"/>
  <c r="M41" i="5" s="1"/>
  <c r="M42" i="5" s="1"/>
  <c r="J40" i="5"/>
  <c r="J41" i="5" s="1"/>
  <c r="J42" i="5" s="1"/>
  <c r="G40" i="5"/>
  <c r="G41" i="5" s="1"/>
  <c r="G42" i="5" s="1"/>
  <c r="D40" i="5"/>
  <c r="D41" i="5" s="1"/>
  <c r="D42" i="5" s="1"/>
  <c r="Q20" i="5"/>
  <c r="Q21" i="5" s="1"/>
  <c r="Q22" i="5" s="1"/>
  <c r="N20" i="5"/>
  <c r="N21" i="5" s="1"/>
  <c r="N22" i="5" s="1"/>
  <c r="K20" i="5"/>
  <c r="K21" i="5" s="1"/>
  <c r="K22" i="5" s="1"/>
  <c r="H20" i="5"/>
  <c r="H21" i="5" s="1"/>
  <c r="H22" i="5" s="1"/>
  <c r="C84" i="5"/>
  <c r="C85" i="5" s="1"/>
  <c r="C86" i="5" s="1"/>
  <c r="C87" i="5" s="1"/>
  <c r="D63" i="5"/>
  <c r="D64" i="5" s="1"/>
  <c r="D65" i="5" s="1"/>
  <c r="D66" i="5" s="1"/>
  <c r="D67" i="5" s="1"/>
  <c r="D68" i="5" s="1"/>
  <c r="D69" i="5" s="1"/>
  <c r="B58" i="5"/>
  <c r="B61" i="5" s="1"/>
  <c r="B65" i="5" s="1"/>
  <c r="B66" i="5" s="1"/>
  <c r="B67" i="5" s="1"/>
  <c r="B68" i="5" s="1"/>
  <c r="B69" i="5" s="1"/>
  <c r="Q41" i="5"/>
  <c r="Q42" i="5" s="1"/>
  <c r="Q43" i="5" s="1"/>
  <c r="Q44" i="5" s="1"/>
  <c r="Q45" i="5" s="1"/>
  <c r="Q46" i="5" s="1"/>
  <c r="Q47" i="5" s="1"/>
  <c r="O36" i="5"/>
  <c r="O39" i="5" s="1"/>
  <c r="O43" i="5" s="1"/>
  <c r="O44" i="5" s="1"/>
  <c r="O45" i="5" s="1"/>
  <c r="O46" i="5" s="1"/>
  <c r="O47" i="5" s="1"/>
  <c r="N41" i="5"/>
  <c r="N42" i="5" s="1"/>
  <c r="N43" i="5" s="1"/>
  <c r="N44" i="5" s="1"/>
  <c r="N45" i="5" s="1"/>
  <c r="N46" i="5" s="1"/>
  <c r="N47" i="5" s="1"/>
  <c r="L36" i="5"/>
  <c r="L39" i="5" s="1"/>
  <c r="L43" i="5" s="1"/>
  <c r="L44" i="5" s="1"/>
  <c r="L45" i="5" s="1"/>
  <c r="L46" i="5" s="1"/>
  <c r="L47" i="5" s="1"/>
  <c r="K41" i="5"/>
  <c r="K42" i="5" s="1"/>
  <c r="K43" i="5" s="1"/>
  <c r="K44" i="5" s="1"/>
  <c r="K45" i="5" s="1"/>
  <c r="K46" i="5" s="1"/>
  <c r="K47" i="5" s="1"/>
  <c r="I36" i="5"/>
  <c r="I39" i="5" s="1"/>
  <c r="I43" i="5" s="1"/>
  <c r="I44" i="5" s="1"/>
  <c r="I45" i="5" s="1"/>
  <c r="I46" i="5" s="1"/>
  <c r="I47" i="5" s="1"/>
  <c r="H41" i="5"/>
  <c r="H42" i="5" s="1"/>
  <c r="H43" i="5" s="1"/>
  <c r="H44" i="5" s="1"/>
  <c r="H45" i="5" s="1"/>
  <c r="H46" i="5" s="1"/>
  <c r="H47" i="5" s="1"/>
  <c r="F36" i="5"/>
  <c r="F39" i="5" s="1"/>
  <c r="F43" i="5" s="1"/>
  <c r="F44" i="5" s="1"/>
  <c r="F45" i="5" s="1"/>
  <c r="F46" i="5" s="1"/>
  <c r="F47" i="5" s="1"/>
  <c r="E41" i="5"/>
  <c r="E42" i="5" s="1"/>
  <c r="E43" i="5" s="1"/>
  <c r="E44" i="5" s="1"/>
  <c r="E45" i="5" s="1"/>
  <c r="E46" i="5" s="1"/>
  <c r="E47" i="5" s="1"/>
  <c r="C36" i="5"/>
  <c r="C39" i="5" s="1"/>
  <c r="C43" i="5" s="1"/>
  <c r="C44" i="5" s="1"/>
  <c r="C45" i="5" s="1"/>
  <c r="C46" i="5" s="1"/>
  <c r="C47" i="5" s="1"/>
  <c r="B41" i="5"/>
  <c r="B42" i="5" s="1"/>
  <c r="B43" i="5" s="1"/>
  <c r="B44" i="5" s="1"/>
  <c r="B45" i="5" s="1"/>
  <c r="B46" i="5" s="1"/>
  <c r="B47" i="5" s="1"/>
  <c r="P19" i="5"/>
  <c r="P23" i="5" s="1"/>
  <c r="P24" i="5" s="1"/>
  <c r="P25" i="5" s="1"/>
  <c r="P26" i="5" s="1"/>
  <c r="P27" i="5" s="1"/>
  <c r="O21" i="5"/>
  <c r="O22" i="5" s="1"/>
  <c r="O23" i="5" s="1"/>
  <c r="O24" i="5" s="1"/>
  <c r="O25" i="5" s="1"/>
  <c r="O26" i="5" s="1"/>
  <c r="O27" i="5" s="1"/>
  <c r="M16" i="5"/>
  <c r="M19" i="5" s="1"/>
  <c r="M23" i="5" s="1"/>
  <c r="M24" i="5" s="1"/>
  <c r="M25" i="5" s="1"/>
  <c r="M26" i="5" s="1"/>
  <c r="M27" i="5" s="1"/>
  <c r="L21" i="5"/>
  <c r="L22" i="5" s="1"/>
  <c r="L23" i="5" s="1"/>
  <c r="L24" i="5" s="1"/>
  <c r="L25" i="5" s="1"/>
  <c r="L26" i="5" s="1"/>
  <c r="L27" i="5" s="1"/>
  <c r="J16" i="5"/>
  <c r="J19" i="5" s="1"/>
  <c r="J23" i="5" s="1"/>
  <c r="J24" i="5" s="1"/>
  <c r="J25" i="5" s="1"/>
  <c r="J26" i="5" s="1"/>
  <c r="J27" i="5" s="1"/>
  <c r="I21" i="5"/>
  <c r="I22" i="5" s="1"/>
  <c r="I23" i="5" s="1"/>
  <c r="I24" i="5" s="1"/>
  <c r="I25" i="5" s="1"/>
  <c r="I26" i="5" s="1"/>
  <c r="I27" i="5" s="1"/>
  <c r="G16" i="5"/>
  <c r="G19" i="5" s="1"/>
  <c r="G23" i="5" s="1"/>
  <c r="G24" i="5" s="1"/>
  <c r="G25" i="5" s="1"/>
  <c r="G26" i="5" s="1"/>
  <c r="G27" i="5" s="1"/>
  <c r="B89" i="5" l="1"/>
  <c r="B90" i="5" s="1"/>
  <c r="D88" i="5"/>
  <c r="D89" i="5" s="1"/>
  <c r="D90" i="5" s="1"/>
  <c r="D94" i="5" s="1"/>
  <c r="Q89" i="5"/>
  <c r="Q90" i="5" s="1"/>
  <c r="J104" i="5"/>
  <c r="L103" i="5"/>
  <c r="M103" i="5" s="1"/>
  <c r="N103" i="5" s="1"/>
  <c r="C108" i="5"/>
  <c r="C109" i="5" s="1"/>
  <c r="C113" i="5" s="1"/>
  <c r="G108" i="5"/>
  <c r="G109" i="5" s="1"/>
  <c r="I108" i="5"/>
  <c r="I109" i="5" s="1"/>
  <c r="I113" i="5" s="1"/>
  <c r="D108" i="5"/>
  <c r="D109" i="5" s="1"/>
  <c r="D110" i="5" s="1"/>
  <c r="F108" i="5"/>
  <c r="F109" i="5" s="1"/>
  <c r="F113" i="5" s="1"/>
  <c r="N89" i="5"/>
  <c r="N90" i="5" s="1"/>
  <c r="P89" i="5"/>
  <c r="P90" i="5" s="1"/>
  <c r="P94" i="5" s="1"/>
  <c r="K89" i="5"/>
  <c r="K90" i="5" s="1"/>
  <c r="M89" i="5"/>
  <c r="M90" i="5" s="1"/>
  <c r="M94" i="5" s="1"/>
  <c r="J89" i="5"/>
  <c r="J90" i="5" s="1"/>
  <c r="J94" i="5" s="1"/>
  <c r="H89" i="5"/>
  <c r="H90" i="5" s="1"/>
  <c r="F91" i="5"/>
  <c r="F94" i="5" s="1"/>
  <c r="C91" i="5"/>
  <c r="C94" i="5" s="1"/>
  <c r="E89" i="5"/>
  <c r="E90" i="5" s="1"/>
  <c r="G89" i="5"/>
  <c r="G90" i="5" s="1"/>
  <c r="G94" i="5" s="1"/>
  <c r="B19" i="5"/>
  <c r="B23" i="5" s="1"/>
  <c r="B24" i="5" s="1"/>
  <c r="B25" i="5" s="1"/>
  <c r="B26" i="5" s="1"/>
  <c r="B27" i="5" s="1"/>
  <c r="D16" i="5"/>
  <c r="D19" i="5" s="1"/>
  <c r="D23" i="5" s="1"/>
  <c r="D24" i="5" s="1"/>
  <c r="D25" i="5" s="1"/>
  <c r="D26" i="5" s="1"/>
  <c r="D27" i="5" s="1"/>
  <c r="E20" i="5"/>
  <c r="E21" i="5" s="1"/>
  <c r="E22" i="5" s="1"/>
  <c r="J105" i="5" l="1"/>
  <c r="L104" i="5"/>
  <c r="M104" i="5" s="1"/>
  <c r="N104" i="5" s="1"/>
  <c r="C20" i="5"/>
  <c r="C21" i="5" s="1"/>
  <c r="C22" i="5" s="1"/>
  <c r="C23" i="5" s="1"/>
  <c r="C24" i="5" s="1"/>
  <c r="C25" i="5" s="1"/>
  <c r="C26" i="5" s="1"/>
  <c r="C27" i="5" s="1"/>
  <c r="F21" i="5"/>
  <c r="F22" i="5" s="1"/>
  <c r="F23" i="5" s="1"/>
  <c r="F24" i="5" s="1"/>
  <c r="F25" i="5" s="1"/>
  <c r="F26" i="5" s="1"/>
  <c r="F27" i="5" s="1"/>
  <c r="J106" i="5" l="1"/>
  <c r="L105" i="5"/>
  <c r="M105" i="5" s="1"/>
  <c r="N105" i="5" s="1"/>
  <c r="J107" i="5" l="1"/>
  <c r="L106" i="5"/>
  <c r="M106" i="5" s="1"/>
  <c r="N106" i="5" s="1"/>
  <c r="L107" i="5" l="1"/>
  <c r="M107" i="5" s="1"/>
  <c r="N107" i="5" s="1"/>
  <c r="J108" i="5"/>
  <c r="J109" i="5" l="1"/>
  <c r="L108" i="5"/>
  <c r="M108" i="5" s="1"/>
  <c r="N108" i="5" s="1"/>
  <c r="L109" i="5" l="1"/>
  <c r="M109" i="5" s="1"/>
  <c r="N109" i="5" s="1"/>
</calcChain>
</file>

<file path=xl/sharedStrings.xml><?xml version="1.0" encoding="utf-8"?>
<sst xmlns="http://schemas.openxmlformats.org/spreadsheetml/2006/main" count="574" uniqueCount="44">
  <si>
    <t>Route</t>
  </si>
  <si>
    <t xml:space="preserve">Towards: </t>
  </si>
  <si>
    <t>Vehicle Type</t>
  </si>
  <si>
    <t>Quantity</t>
  </si>
  <si>
    <t>Train Number</t>
  </si>
  <si>
    <t>Train Arrives</t>
  </si>
  <si>
    <t>-</t>
  </si>
  <si>
    <t>W/C Bus</t>
  </si>
  <si>
    <t>CENTRAL</t>
  </si>
  <si>
    <t>Redfern</t>
  </si>
  <si>
    <t>Newtown</t>
  </si>
  <si>
    <t>Stanmore</t>
  </si>
  <si>
    <t>Petersham</t>
  </si>
  <si>
    <t>Summer Hill</t>
  </si>
  <si>
    <t>ASHFIELD</t>
  </si>
  <si>
    <t>Burwood</t>
  </si>
  <si>
    <t>STRATHFIELD</t>
  </si>
  <si>
    <t>LEWISHAM</t>
  </si>
  <si>
    <t>Croydon</t>
  </si>
  <si>
    <t>67-S</t>
  </si>
  <si>
    <t>98-W</t>
  </si>
  <si>
    <t>67-W</t>
  </si>
  <si>
    <r>
      <t xml:space="preserve">STRATHFIELD </t>
    </r>
    <r>
      <rPr>
        <b/>
        <i/>
        <sz val="12"/>
        <rFont val="Arial"/>
        <family val="2"/>
      </rPr>
      <t>(continued)</t>
    </r>
  </si>
  <si>
    <t>Route 53T2: Central, Newtown, express to Summer Hill, then all stations to Strathfield and return</t>
  </si>
  <si>
    <t>Route 50T2: Central, express to Stanmore, then Petersham and Lewisham and return</t>
  </si>
  <si>
    <t>T2 Inner West Line
Central to Strathfield</t>
  </si>
  <si>
    <t>50T2</t>
  </si>
  <si>
    <t>53T2</t>
  </si>
  <si>
    <t>SWTT Train Departs</t>
  </si>
  <si>
    <t>Days</t>
  </si>
  <si>
    <t>Mon / Tue / Wed / Thu</t>
  </si>
  <si>
    <t>Tue / Wed / Thu / Fri</t>
  </si>
  <si>
    <t>Erskineville Rd</t>
  </si>
  <si>
    <t>47T2</t>
  </si>
  <si>
    <t>Route 47T2: Central, Redfern, Newtown, then all stations to Strathfield and return</t>
  </si>
  <si>
    <t>4 x Weeknights - Monday 19, Tuesday 20, Wednesday 21 and Thursday 22 July 2021</t>
  </si>
  <si>
    <t>18-U</t>
  </si>
  <si>
    <t>11-W</t>
  </si>
  <si>
    <t>17-W</t>
  </si>
  <si>
    <t>23-P</t>
  </si>
  <si>
    <t>36-W</t>
  </si>
  <si>
    <t>95-W</t>
  </si>
  <si>
    <t>84-X</t>
  </si>
  <si>
    <t>11XZ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</si>
</sst>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sz val="1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8CD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theme="0" tint="-0.34998626667073579"/>
      </right>
      <top style="thin">
        <color indexed="23"/>
      </top>
      <bottom/>
      <diagonal/>
    </border>
    <border>
      <left style="medium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theme="0" tint="-0.34998626667073579"/>
      </right>
      <top/>
      <bottom style="thin">
        <color indexed="23"/>
      </bottom>
      <diagonal/>
    </border>
    <border>
      <left style="medium">
        <color theme="0" tint="-0.34998626667073579"/>
      </left>
      <right style="thin">
        <color indexed="23"/>
      </right>
      <top/>
      <bottom style="medium">
        <color theme="0" tint="-0.34998626667073579"/>
      </bottom>
      <diagonal/>
    </border>
    <border>
      <left style="thin">
        <color indexed="23"/>
      </left>
      <right style="thin">
        <color indexed="23"/>
      </right>
      <top/>
      <bottom style="medium">
        <color theme="0" tint="-0.34998626667073579"/>
      </bottom>
      <diagonal/>
    </border>
    <border>
      <left style="thin">
        <color indexed="23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2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indexed="23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1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8" fillId="0" borderId="0" xfId="1"/>
    <xf numFmtId="164" fontId="4" fillId="2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/>
    </xf>
    <xf numFmtId="18" fontId="5" fillId="0" borderId="0" xfId="1" applyNumberFormat="1" applyFont="1" applyFill="1" applyBorder="1" applyAlignment="1">
      <alignment horizontal="center" vertical="center"/>
    </xf>
    <xf numFmtId="0" fontId="8" fillId="0" borderId="0" xfId="1" applyFill="1"/>
    <xf numFmtId="0" fontId="8" fillId="0" borderId="0" xfId="1"/>
    <xf numFmtId="18" fontId="5" fillId="0" borderId="2" xfId="1" applyNumberFormat="1" applyFont="1" applyFill="1" applyBorder="1" applyAlignment="1">
      <alignment horizontal="center" vertical="center"/>
    </xf>
    <xf numFmtId="18" fontId="5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0" xfId="1"/>
    <xf numFmtId="164" fontId="4" fillId="2" borderId="0" xfId="1" applyNumberFormat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8" fontId="5" fillId="0" borderId="4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18" fontId="2" fillId="3" borderId="2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18" fontId="2" fillId="3" borderId="17" xfId="1" applyNumberFormat="1" applyFont="1" applyFill="1" applyBorder="1" applyAlignment="1">
      <alignment horizontal="center" vertical="center"/>
    </xf>
    <xf numFmtId="18" fontId="2" fillId="3" borderId="18" xfId="1" applyNumberFormat="1" applyFont="1" applyFill="1" applyBorder="1" applyAlignment="1">
      <alignment horizontal="center" vertical="center"/>
    </xf>
    <xf numFmtId="18" fontId="5" fillId="0" borderId="9" xfId="1" applyNumberFormat="1" applyFont="1" applyFill="1" applyBorder="1" applyAlignment="1">
      <alignment horizontal="center" vertical="center"/>
    </xf>
    <xf numFmtId="18" fontId="5" fillId="0" borderId="10" xfId="1" applyNumberFormat="1" applyFont="1" applyFill="1" applyBorder="1" applyAlignment="1">
      <alignment horizontal="center" vertical="center"/>
    </xf>
    <xf numFmtId="18" fontId="5" fillId="0" borderId="19" xfId="1" applyNumberFormat="1" applyFont="1" applyFill="1" applyBorder="1" applyAlignment="1">
      <alignment horizontal="center" vertical="center"/>
    </xf>
    <xf numFmtId="18" fontId="5" fillId="0" borderId="20" xfId="1" applyNumberFormat="1" applyFont="1" applyFill="1" applyBorder="1" applyAlignment="1">
      <alignment horizontal="center" vertical="center"/>
    </xf>
    <xf numFmtId="18" fontId="5" fillId="0" borderId="2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18" fontId="2" fillId="3" borderId="32" xfId="1" applyNumberFormat="1" applyFont="1" applyFill="1" applyBorder="1" applyAlignment="1">
      <alignment horizontal="center" vertical="center"/>
    </xf>
    <xf numFmtId="18" fontId="5" fillId="0" borderId="32" xfId="1" applyNumberFormat="1" applyFont="1" applyFill="1" applyBorder="1" applyAlignment="1">
      <alignment horizontal="center" vertical="center"/>
    </xf>
    <xf numFmtId="18" fontId="2" fillId="3" borderId="33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8" fillId="0" borderId="0" xfId="1" applyAlignment="1">
      <alignment horizontal="left"/>
    </xf>
    <xf numFmtId="0" fontId="2" fillId="0" borderId="22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 wrapText="1"/>
    </xf>
    <xf numFmtId="0" fontId="2" fillId="3" borderId="26" xfId="1" applyFont="1" applyFill="1" applyBorder="1" applyAlignment="1">
      <alignment horizontal="left" vertical="center"/>
    </xf>
    <xf numFmtId="0" fontId="6" fillId="3" borderId="27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ill="1" applyAlignment="1">
      <alignment horizontal="left"/>
    </xf>
    <xf numFmtId="0" fontId="2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 wrapText="1"/>
    </xf>
    <xf numFmtId="0" fontId="2" fillId="3" borderId="33" xfId="1" applyFont="1" applyFill="1" applyBorder="1" applyAlignment="1">
      <alignment horizontal="left" vertical="center"/>
    </xf>
    <xf numFmtId="0" fontId="2" fillId="0" borderId="3" xfId="4" applyFont="1" applyBorder="1" applyAlignment="1">
      <alignment horizontal="left" vertical="center"/>
    </xf>
    <xf numFmtId="0" fontId="5" fillId="0" borderId="4" xfId="4" applyFont="1" applyBorder="1" applyAlignment="1">
      <alignment horizontal="left" vertical="center"/>
    </xf>
    <xf numFmtId="0" fontId="2" fillId="0" borderId="4" xfId="3" applyFont="1" applyBorder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2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</cellXfs>
  <cellStyles count="31">
    <cellStyle name="Comma 2" xfId="8"/>
    <cellStyle name="Comma 3" xfId="9"/>
    <cellStyle name="Comma 4" xfId="10"/>
    <cellStyle name="Comma 5" xfId="11"/>
    <cellStyle name="Currency 2" xfId="12"/>
    <cellStyle name="Normal" xfId="0" builtinId="0"/>
    <cellStyle name="Normal 10" xfId="22"/>
    <cellStyle name="Normal 11" xfId="23"/>
    <cellStyle name="Normal 11 2" xfId="24"/>
    <cellStyle name="Normal 11 3" xfId="26"/>
    <cellStyle name="Normal 12" xfId="25"/>
    <cellStyle name="Normal 13" xfId="27"/>
    <cellStyle name="Normal 13 2" xfId="28"/>
    <cellStyle name="Normal 14" xfId="29"/>
    <cellStyle name="Normal 15" xfId="30"/>
    <cellStyle name="Normal 16" xfId="2"/>
    <cellStyle name="Normal 2" xfId="1"/>
    <cellStyle name="Normal 2 2" xfId="6"/>
    <cellStyle name="Normal 2 3" xfId="13"/>
    <cellStyle name="Normal 2 4" xfId="5"/>
    <cellStyle name="Normal 3" xfId="14"/>
    <cellStyle name="Normal 3 2" xfId="7"/>
    <cellStyle name="Normal 4" xfId="15"/>
    <cellStyle name="Normal 5" xfId="16"/>
    <cellStyle name="Normal 5 2" xfId="17"/>
    <cellStyle name="Normal 6" xfId="18"/>
    <cellStyle name="Normal 7" xfId="19"/>
    <cellStyle name="Normal 8" xfId="20"/>
    <cellStyle name="Normal 9" xfId="21"/>
    <cellStyle name="Normal_WTT" xfId="3"/>
    <cellStyle name="Normal_WTT (4)" xfId="4"/>
  </cellStyles>
  <dxfs count="0"/>
  <tableStyles count="0" defaultTableStyle="TableStyleMedium2" defaultPivotStyle="PivotStyleLight16"/>
  <colors>
    <mruColors>
      <color rgb="FF009644"/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showGridLines="0" tabSelected="1" view="pageBreakPreview" zoomScale="80" zoomScaleNormal="70" zoomScaleSheetLayoutView="80" workbookViewId="0">
      <selection activeCell="W34" sqref="W34"/>
    </sheetView>
  </sheetViews>
  <sheetFormatPr defaultColWidth="8.85546875" defaultRowHeight="12.75" x14ac:dyDescent="0.2"/>
  <cols>
    <col min="1" max="1" width="21.7109375" style="49" customWidth="1"/>
    <col min="2" max="17" width="12.28515625" style="1" customWidth="1"/>
    <col min="18" max="30" width="11.7109375" style="1" customWidth="1"/>
    <col min="31" max="16384" width="8.85546875" style="1"/>
  </cols>
  <sheetData>
    <row r="1" spans="1:28" ht="62.45" customHeight="1" x14ac:dyDescent="0.2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8" ht="21" customHeight="1" x14ac:dyDescent="0.2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4" spans="1:28" ht="15.75" x14ac:dyDescent="0.25">
      <c r="A4" s="48" t="s">
        <v>24</v>
      </c>
    </row>
    <row r="5" spans="1:28" s="6" customFormat="1" ht="15.6" customHeight="1" x14ac:dyDescent="0.25">
      <c r="A5" s="48" t="s">
        <v>23</v>
      </c>
      <c r="B5" s="18"/>
      <c r="C5" s="18"/>
      <c r="D5" s="18"/>
      <c r="E5" s="18"/>
      <c r="F5" s="18"/>
      <c r="G5" s="18"/>
    </row>
    <row r="6" spans="1:28" ht="15.75" x14ac:dyDescent="0.25">
      <c r="A6" s="48" t="s">
        <v>34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5.75" x14ac:dyDescent="0.2">
      <c r="A7" s="15"/>
      <c r="B7" s="2"/>
      <c r="C7" s="2"/>
      <c r="D7" s="2"/>
      <c r="E7" s="2"/>
      <c r="F7" s="2"/>
      <c r="G7" s="2"/>
    </row>
    <row r="8" spans="1:28" ht="15.75" x14ac:dyDescent="0.2">
      <c r="A8" s="15" t="s">
        <v>1</v>
      </c>
      <c r="B8" s="3" t="s">
        <v>16</v>
      </c>
      <c r="C8" s="2"/>
      <c r="D8" s="2"/>
      <c r="E8" s="2"/>
      <c r="F8" s="2"/>
      <c r="G8" s="2"/>
    </row>
    <row r="9" spans="1:28" ht="13.5" thickBot="1" x14ac:dyDescent="0.25"/>
    <row r="10" spans="1:28" ht="15" x14ac:dyDescent="0.2">
      <c r="A10" s="50" t="s">
        <v>0</v>
      </c>
      <c r="B10" s="20" t="s">
        <v>27</v>
      </c>
      <c r="C10" s="22" t="s">
        <v>33</v>
      </c>
      <c r="D10" s="20" t="s">
        <v>27</v>
      </c>
      <c r="E10" s="21" t="s">
        <v>26</v>
      </c>
      <c r="F10" s="22" t="s">
        <v>33</v>
      </c>
      <c r="G10" s="20" t="s">
        <v>27</v>
      </c>
      <c r="H10" s="21" t="s">
        <v>26</v>
      </c>
      <c r="I10" s="22" t="s">
        <v>33</v>
      </c>
      <c r="J10" s="20" t="s">
        <v>27</v>
      </c>
      <c r="K10" s="21" t="s">
        <v>26</v>
      </c>
      <c r="L10" s="22" t="s">
        <v>33</v>
      </c>
      <c r="M10" s="20" t="s">
        <v>27</v>
      </c>
      <c r="N10" s="21" t="s">
        <v>26</v>
      </c>
      <c r="O10" s="22" t="s">
        <v>33</v>
      </c>
      <c r="P10" s="20" t="s">
        <v>27</v>
      </c>
      <c r="Q10" s="22" t="s">
        <v>26</v>
      </c>
    </row>
    <row r="11" spans="1:28" ht="16.5" x14ac:dyDescent="0.2">
      <c r="A11" s="51" t="s">
        <v>2</v>
      </c>
      <c r="B11" s="23" t="s">
        <v>7</v>
      </c>
      <c r="C11" s="24" t="s">
        <v>7</v>
      </c>
      <c r="D11" s="23" t="s">
        <v>7</v>
      </c>
      <c r="E11" s="9" t="s">
        <v>7</v>
      </c>
      <c r="F11" s="24" t="s">
        <v>7</v>
      </c>
      <c r="G11" s="23" t="s">
        <v>7</v>
      </c>
      <c r="H11" s="9" t="s">
        <v>7</v>
      </c>
      <c r="I11" s="24" t="s">
        <v>7</v>
      </c>
      <c r="J11" s="23" t="s">
        <v>7</v>
      </c>
      <c r="K11" s="9" t="s">
        <v>7</v>
      </c>
      <c r="L11" s="24" t="s">
        <v>7</v>
      </c>
      <c r="M11" s="23" t="s">
        <v>7</v>
      </c>
      <c r="N11" s="9" t="s">
        <v>7</v>
      </c>
      <c r="O11" s="24" t="s">
        <v>7</v>
      </c>
      <c r="P11" s="23" t="s">
        <v>7</v>
      </c>
      <c r="Q11" s="24" t="s">
        <v>7</v>
      </c>
    </row>
    <row r="12" spans="1:28" ht="14.25" x14ac:dyDescent="0.2">
      <c r="A12" s="52" t="s">
        <v>3</v>
      </c>
      <c r="B12" s="25">
        <v>1</v>
      </c>
      <c r="C12" s="26">
        <v>1</v>
      </c>
      <c r="D12" s="25">
        <v>1</v>
      </c>
      <c r="E12" s="13">
        <v>1</v>
      </c>
      <c r="F12" s="26">
        <v>1</v>
      </c>
      <c r="G12" s="25">
        <v>1</v>
      </c>
      <c r="H12" s="13">
        <v>1</v>
      </c>
      <c r="I12" s="26">
        <v>1</v>
      </c>
      <c r="J12" s="25">
        <v>1</v>
      </c>
      <c r="K12" s="13">
        <v>1</v>
      </c>
      <c r="L12" s="26">
        <v>1</v>
      </c>
      <c r="M12" s="25">
        <v>1</v>
      </c>
      <c r="N12" s="13">
        <v>1</v>
      </c>
      <c r="O12" s="26">
        <v>1</v>
      </c>
      <c r="P12" s="25">
        <v>1</v>
      </c>
      <c r="Q12" s="26">
        <v>1</v>
      </c>
    </row>
    <row r="13" spans="1:28" ht="26.45" customHeight="1" x14ac:dyDescent="0.2">
      <c r="A13" s="53" t="s">
        <v>29</v>
      </c>
      <c r="B13" s="27" t="s">
        <v>30</v>
      </c>
      <c r="C13" s="28" t="s">
        <v>30</v>
      </c>
      <c r="D13" s="27" t="s">
        <v>30</v>
      </c>
      <c r="E13" s="19" t="s">
        <v>30</v>
      </c>
      <c r="F13" s="28" t="s">
        <v>30</v>
      </c>
      <c r="G13" s="27" t="s">
        <v>30</v>
      </c>
      <c r="H13" s="19" t="s">
        <v>30</v>
      </c>
      <c r="I13" s="28" t="s">
        <v>30</v>
      </c>
      <c r="J13" s="27" t="s">
        <v>30</v>
      </c>
      <c r="K13" s="19" t="s">
        <v>30</v>
      </c>
      <c r="L13" s="28" t="s">
        <v>30</v>
      </c>
      <c r="M13" s="27" t="s">
        <v>30</v>
      </c>
      <c r="N13" s="19" t="s">
        <v>30</v>
      </c>
      <c r="O13" s="28" t="s">
        <v>30</v>
      </c>
      <c r="P13" s="27" t="s">
        <v>30</v>
      </c>
      <c r="Q13" s="28" t="s">
        <v>30</v>
      </c>
    </row>
    <row r="14" spans="1:28" ht="15" x14ac:dyDescent="0.2">
      <c r="A14" s="54" t="s">
        <v>4</v>
      </c>
      <c r="B14" s="29"/>
      <c r="C14" s="30"/>
      <c r="D14" s="29" t="s">
        <v>19</v>
      </c>
      <c r="E14" s="16" t="str">
        <f>D14</f>
        <v>67-S</v>
      </c>
      <c r="F14" s="30" t="str">
        <f>D14</f>
        <v>67-S</v>
      </c>
      <c r="G14" s="29" t="s">
        <v>36</v>
      </c>
      <c r="H14" s="29" t="s">
        <v>36</v>
      </c>
      <c r="I14" s="29" t="s">
        <v>36</v>
      </c>
      <c r="J14" s="29" t="s">
        <v>37</v>
      </c>
      <c r="K14" s="16" t="str">
        <f>J14</f>
        <v>11-W</v>
      </c>
      <c r="L14" s="30" t="str">
        <f>J14</f>
        <v>11-W</v>
      </c>
      <c r="M14" s="29" t="s">
        <v>38</v>
      </c>
      <c r="N14" s="29" t="s">
        <v>38</v>
      </c>
      <c r="O14" s="29" t="s">
        <v>38</v>
      </c>
      <c r="P14" s="29" t="s">
        <v>39</v>
      </c>
      <c r="Q14" s="30" t="str">
        <f>P14</f>
        <v>23-P</v>
      </c>
    </row>
    <row r="15" spans="1:28" ht="15" x14ac:dyDescent="0.2">
      <c r="A15" s="55" t="s">
        <v>5</v>
      </c>
      <c r="B15" s="31"/>
      <c r="C15" s="32"/>
      <c r="D15" s="31">
        <v>0.90625</v>
      </c>
      <c r="E15" s="17">
        <f>D15</f>
        <v>0.90625</v>
      </c>
      <c r="F15" s="32">
        <f>D15</f>
        <v>0.90625</v>
      </c>
      <c r="G15" s="31">
        <v>0.91736111111111107</v>
      </c>
      <c r="H15" s="17">
        <f>G15</f>
        <v>0.91736111111111107</v>
      </c>
      <c r="I15" s="32">
        <f>G15</f>
        <v>0.91736111111111107</v>
      </c>
      <c r="J15" s="31">
        <v>0.9277777777777777</v>
      </c>
      <c r="K15" s="17">
        <f>J15</f>
        <v>0.9277777777777777</v>
      </c>
      <c r="L15" s="32">
        <f>J15</f>
        <v>0.9277777777777777</v>
      </c>
      <c r="M15" s="31">
        <v>0.93819444444444444</v>
      </c>
      <c r="N15" s="17">
        <v>0.93819444444444444</v>
      </c>
      <c r="O15" s="32">
        <v>0.93819444444444444</v>
      </c>
      <c r="P15" s="31">
        <v>0.94861111111111107</v>
      </c>
      <c r="Q15" s="32">
        <f>P15</f>
        <v>0.94861111111111107</v>
      </c>
    </row>
    <row r="16" spans="1:28" ht="15" x14ac:dyDescent="0.2">
      <c r="A16" s="56" t="s">
        <v>8</v>
      </c>
      <c r="B16" s="33">
        <f>MOD(C16-TIME(0,5,0),1)</f>
        <v>0.89583333333333337</v>
      </c>
      <c r="C16" s="34">
        <f>MOD(D15-TIME(0,10,0),1)</f>
        <v>0.89930555555555558</v>
      </c>
      <c r="D16" s="33">
        <f>MOD(D15+TIME(0,5,0),1)</f>
        <v>0.90972222222222221</v>
      </c>
      <c r="E16" s="14">
        <f>MOD(E15+TIME(0,7,0),1)</f>
        <v>0.91111111111111109</v>
      </c>
      <c r="F16" s="34">
        <f>MOD(F15+TIME(0,9,0),1)</f>
        <v>0.91249999999999998</v>
      </c>
      <c r="G16" s="33">
        <f>MOD(G15+TIME(0,5,0),1)</f>
        <v>0.92083333333333328</v>
      </c>
      <c r="H16" s="14">
        <f>MOD(H15+TIME(0,7,0),1)</f>
        <v>0.92222222222222217</v>
      </c>
      <c r="I16" s="34">
        <f>MOD(I15+TIME(0,9,0),1)</f>
        <v>0.92361111111111105</v>
      </c>
      <c r="J16" s="33">
        <f>MOD(J15+TIME(0,5,0),1)</f>
        <v>0.93124999999999991</v>
      </c>
      <c r="K16" s="14">
        <f>MOD(K15+TIME(0,7,0),1)</f>
        <v>0.9326388888888888</v>
      </c>
      <c r="L16" s="34">
        <f>MOD(L15+TIME(0,9,0),1)</f>
        <v>0.93402777777777768</v>
      </c>
      <c r="M16" s="33">
        <f>MOD(M15+TIME(0,5,0),1)</f>
        <v>0.94166666666666665</v>
      </c>
      <c r="N16" s="14">
        <f>MOD(N15+TIME(0,7,0),1)</f>
        <v>0.94305555555555554</v>
      </c>
      <c r="O16" s="34">
        <f>MOD(O15+TIME(0,9,0),1)</f>
        <v>0.94444444444444442</v>
      </c>
      <c r="P16" s="33">
        <f>MOD(P15+TIME(0,5,0),1)</f>
        <v>0.95208333333333328</v>
      </c>
      <c r="Q16" s="34">
        <f>MOD(Q15+TIME(0,7,0),1)</f>
        <v>0.95347222222222217</v>
      </c>
      <c r="R16" s="10"/>
    </row>
    <row r="17" spans="1:18" s="10" customFormat="1" ht="14.25" x14ac:dyDescent="0.2">
      <c r="A17" s="51" t="s">
        <v>9</v>
      </c>
      <c r="B17" s="33" t="s">
        <v>6</v>
      </c>
      <c r="C17" s="34">
        <f>MOD(C16+TIME(0,8,0),1)</f>
        <v>0.90486111111111112</v>
      </c>
      <c r="D17" s="33" t="s">
        <v>6</v>
      </c>
      <c r="E17" s="14" t="s">
        <v>6</v>
      </c>
      <c r="F17" s="34">
        <f>MOD(F16+TIME(0,8,0),1)</f>
        <v>0.91805555555555551</v>
      </c>
      <c r="G17" s="33" t="s">
        <v>6</v>
      </c>
      <c r="H17" s="14" t="s">
        <v>6</v>
      </c>
      <c r="I17" s="34">
        <f>MOD(I16+TIME(0,8,0),1)</f>
        <v>0.92916666666666659</v>
      </c>
      <c r="J17" s="33" t="s">
        <v>6</v>
      </c>
      <c r="K17" s="14" t="s">
        <v>6</v>
      </c>
      <c r="L17" s="34">
        <f>MOD(L16+TIME(0,8,0),1)</f>
        <v>0.93958333333333321</v>
      </c>
      <c r="M17" s="33" t="s">
        <v>6</v>
      </c>
      <c r="N17" s="14" t="s">
        <v>6</v>
      </c>
      <c r="O17" s="34">
        <f>MOD(O16+TIME(0,8,0),1)</f>
        <v>0.95</v>
      </c>
      <c r="P17" s="33" t="s">
        <v>6</v>
      </c>
      <c r="Q17" s="34" t="s">
        <v>6</v>
      </c>
    </row>
    <row r="18" spans="1:18" s="10" customFormat="1" ht="14.25" x14ac:dyDescent="0.2">
      <c r="A18" s="51" t="s">
        <v>32</v>
      </c>
      <c r="B18" s="33" t="s">
        <v>6</v>
      </c>
      <c r="C18" s="34">
        <f>MOD(C17+TIME(0,8,0),1)</f>
        <v>0.91041666666666665</v>
      </c>
      <c r="D18" s="33" t="s">
        <v>6</v>
      </c>
      <c r="E18" s="14" t="s">
        <v>6</v>
      </c>
      <c r="F18" s="34">
        <f>MOD(F17+TIME(0,8,0),1)</f>
        <v>0.92361111111111105</v>
      </c>
      <c r="G18" s="33" t="s">
        <v>6</v>
      </c>
      <c r="H18" s="14" t="s">
        <v>6</v>
      </c>
      <c r="I18" s="34">
        <f>MOD(I17+TIME(0,8,0),1)</f>
        <v>0.93472222222222212</v>
      </c>
      <c r="J18" s="33" t="s">
        <v>6</v>
      </c>
      <c r="K18" s="14" t="s">
        <v>6</v>
      </c>
      <c r="L18" s="34">
        <f>MOD(L17+TIME(0,8,0),1)</f>
        <v>0.94513888888888875</v>
      </c>
      <c r="M18" s="33" t="s">
        <v>6</v>
      </c>
      <c r="N18" s="14" t="s">
        <v>6</v>
      </c>
      <c r="O18" s="34">
        <f>MOD(O17+TIME(0,8,0),1)</f>
        <v>0.95555555555555549</v>
      </c>
      <c r="P18" s="33" t="s">
        <v>6</v>
      </c>
      <c r="Q18" s="14" t="s">
        <v>6</v>
      </c>
    </row>
    <row r="19" spans="1:18" s="10" customFormat="1" ht="14.25" x14ac:dyDescent="0.2">
      <c r="A19" s="51" t="s">
        <v>10</v>
      </c>
      <c r="B19" s="33">
        <f>MOD(B16+TIME(0,9,0),1)</f>
        <v>0.90208333333333335</v>
      </c>
      <c r="C19" s="34">
        <f>MOD(C18+TIME(0,2,0),1)</f>
        <v>0.91180555555555554</v>
      </c>
      <c r="D19" s="33">
        <f>MOD(D16+TIME(0,9,0),1)</f>
        <v>0.91597222222222219</v>
      </c>
      <c r="E19" s="14" t="s">
        <v>6</v>
      </c>
      <c r="F19" s="34">
        <f>MOD(F18+TIME(0,2,0),1)</f>
        <v>0.92499999999999993</v>
      </c>
      <c r="G19" s="33">
        <f>MOD(G16+TIME(0,9,0),1)</f>
        <v>0.92708333333333326</v>
      </c>
      <c r="H19" s="14" t="s">
        <v>6</v>
      </c>
      <c r="I19" s="34">
        <f>MOD(I18+TIME(0,2,0),1)</f>
        <v>0.93611111111111101</v>
      </c>
      <c r="J19" s="33">
        <f>MOD(J16+TIME(0,9,0),1)</f>
        <v>0.93749999999999989</v>
      </c>
      <c r="K19" s="14" t="s">
        <v>6</v>
      </c>
      <c r="L19" s="34">
        <f>MOD(L18+TIME(0,2,0),1)</f>
        <v>0.94652777777777763</v>
      </c>
      <c r="M19" s="33">
        <f>MOD(M16+TIME(0,9,0),1)</f>
        <v>0.94791666666666663</v>
      </c>
      <c r="N19" s="14" t="s">
        <v>6</v>
      </c>
      <c r="O19" s="34">
        <f>MOD(O18+TIME(0,2,0),1)</f>
        <v>0.95694444444444438</v>
      </c>
      <c r="P19" s="33">
        <f>MOD(P16+TIME(0,9,0),1)</f>
        <v>0.95833333333333326</v>
      </c>
      <c r="Q19" s="34" t="s">
        <v>6</v>
      </c>
    </row>
    <row r="20" spans="1:18" s="10" customFormat="1" ht="14.25" x14ac:dyDescent="0.2">
      <c r="A20" s="51" t="s">
        <v>11</v>
      </c>
      <c r="B20" s="33" t="s">
        <v>6</v>
      </c>
      <c r="C20" s="34">
        <f>MOD(C19+TIME(0,6,0),1)</f>
        <v>0.91597222222222219</v>
      </c>
      <c r="D20" s="33" t="s">
        <v>6</v>
      </c>
      <c r="E20" s="14">
        <f>MOD(E16+TIME(0,13,0),1)</f>
        <v>0.92013888888888884</v>
      </c>
      <c r="F20" s="34">
        <f>MOD(F19+TIME(0,6,0),1)</f>
        <v>0.92916666666666659</v>
      </c>
      <c r="G20" s="33" t="s">
        <v>6</v>
      </c>
      <c r="H20" s="14">
        <f>MOD(H16+TIME(0,13,0),1)</f>
        <v>0.93124999999999991</v>
      </c>
      <c r="I20" s="34">
        <f>MOD(I19+TIME(0,6,0),1)</f>
        <v>0.94027777777777766</v>
      </c>
      <c r="J20" s="33" t="s">
        <v>6</v>
      </c>
      <c r="K20" s="14">
        <f>MOD(K16+TIME(0,13,0),1)</f>
        <v>0.94166666666666654</v>
      </c>
      <c r="L20" s="34">
        <f>MOD(L19+TIME(0,6,0),1)</f>
        <v>0.95069444444444429</v>
      </c>
      <c r="M20" s="33" t="s">
        <v>6</v>
      </c>
      <c r="N20" s="14">
        <f>MOD(N16+TIME(0,13,0),1)</f>
        <v>0.95208333333333328</v>
      </c>
      <c r="O20" s="34">
        <f>MOD(O19+TIME(0,6,0),1)</f>
        <v>0.96111111111111103</v>
      </c>
      <c r="P20" s="33" t="s">
        <v>6</v>
      </c>
      <c r="Q20" s="34">
        <f>MOD(Q16+TIME(0,13,0),1)</f>
        <v>0.96249999999999991</v>
      </c>
    </row>
    <row r="21" spans="1:18" ht="14.25" x14ac:dyDescent="0.2">
      <c r="A21" s="51" t="s">
        <v>12</v>
      </c>
      <c r="B21" s="33" t="s">
        <v>6</v>
      </c>
      <c r="C21" s="34">
        <f>MOD(C20+TIME(0,3,0),1)</f>
        <v>0.91805555555555551</v>
      </c>
      <c r="D21" s="33" t="s">
        <v>6</v>
      </c>
      <c r="E21" s="14">
        <f>MOD(E20+TIME(0,3,0),1)</f>
        <v>0.92222222222222217</v>
      </c>
      <c r="F21" s="34">
        <f>MOD(F20+TIME(0,3,0),1)</f>
        <v>0.93124999999999991</v>
      </c>
      <c r="G21" s="33" t="s">
        <v>6</v>
      </c>
      <c r="H21" s="14">
        <f>MOD(H20+TIME(0,3,0),1)</f>
        <v>0.93333333333333324</v>
      </c>
      <c r="I21" s="34">
        <f>MOD(I20+TIME(0,3,0),1)</f>
        <v>0.94236111111111098</v>
      </c>
      <c r="J21" s="33" t="s">
        <v>6</v>
      </c>
      <c r="K21" s="14">
        <f>MOD(K20+TIME(0,3,0),1)</f>
        <v>0.94374999999999987</v>
      </c>
      <c r="L21" s="34">
        <f>MOD(L20+TIME(0,3,0),1)</f>
        <v>0.95277777777777761</v>
      </c>
      <c r="M21" s="33" t="s">
        <v>6</v>
      </c>
      <c r="N21" s="14">
        <f>MOD(N20+TIME(0,3,0),1)</f>
        <v>0.95416666666666661</v>
      </c>
      <c r="O21" s="34">
        <f>MOD(O20+TIME(0,3,0),1)</f>
        <v>0.96319444444444435</v>
      </c>
      <c r="P21" s="33" t="s">
        <v>6</v>
      </c>
      <c r="Q21" s="34">
        <f>MOD(Q20+TIME(0,3,0),1)</f>
        <v>0.96458333333333324</v>
      </c>
      <c r="R21" s="10"/>
    </row>
    <row r="22" spans="1:18" ht="15" x14ac:dyDescent="0.2">
      <c r="A22" s="56" t="s">
        <v>17</v>
      </c>
      <c r="B22" s="33" t="s">
        <v>6</v>
      </c>
      <c r="C22" s="34">
        <f>MOD(C21+TIME(0,2,0),1)</f>
        <v>0.9194444444444444</v>
      </c>
      <c r="D22" s="33" t="s">
        <v>6</v>
      </c>
      <c r="E22" s="14">
        <f>MOD(E21+TIME(0,2,0),1)</f>
        <v>0.92361111111111105</v>
      </c>
      <c r="F22" s="34">
        <f>MOD(F21+TIME(0,2,0),1)</f>
        <v>0.9326388888888888</v>
      </c>
      <c r="G22" s="33" t="s">
        <v>6</v>
      </c>
      <c r="H22" s="14">
        <f>MOD(H21+TIME(0,2,0),1)</f>
        <v>0.93472222222222212</v>
      </c>
      <c r="I22" s="34">
        <f>MOD(I21+TIME(0,2,0),1)</f>
        <v>0.94374999999999987</v>
      </c>
      <c r="J22" s="33" t="s">
        <v>6</v>
      </c>
      <c r="K22" s="14">
        <f>MOD(K21+TIME(0,2,0),1)</f>
        <v>0.94513888888888875</v>
      </c>
      <c r="L22" s="34">
        <f>MOD(L21+TIME(0,2,0),1)</f>
        <v>0.9541666666666665</v>
      </c>
      <c r="M22" s="33" t="s">
        <v>6</v>
      </c>
      <c r="N22" s="14">
        <f>MOD(N21+TIME(0,2,0),1)</f>
        <v>0.95555555555555549</v>
      </c>
      <c r="O22" s="34">
        <f>MOD(O21+TIME(0,2,0),1)</f>
        <v>0.96458333333333324</v>
      </c>
      <c r="P22" s="33" t="s">
        <v>6</v>
      </c>
      <c r="Q22" s="34">
        <f>MOD(Q21+TIME(0,2,0),1)</f>
        <v>0.96597222222222212</v>
      </c>
      <c r="R22" s="10"/>
    </row>
    <row r="23" spans="1:18" ht="14.25" x14ac:dyDescent="0.2">
      <c r="A23" s="51" t="s">
        <v>13</v>
      </c>
      <c r="B23" s="33">
        <f>MOD(B19+TIME(0,10,0),1)</f>
        <v>0.90902777777777777</v>
      </c>
      <c r="C23" s="34">
        <f>MOD(C22+TIME(0,5,0),1)</f>
        <v>0.92291666666666661</v>
      </c>
      <c r="D23" s="33">
        <f>MOD(D19+TIME(0,10,0),1)</f>
        <v>0.92291666666666661</v>
      </c>
      <c r="E23" s="14" t="s">
        <v>6</v>
      </c>
      <c r="F23" s="34">
        <f>MOD(F22+TIME(0,5,0),1)</f>
        <v>0.93611111111111101</v>
      </c>
      <c r="G23" s="33">
        <f>MOD(G19+TIME(0,10,0),1)</f>
        <v>0.93402777777777768</v>
      </c>
      <c r="H23" s="14" t="s">
        <v>6</v>
      </c>
      <c r="I23" s="34">
        <f>MOD(I22+TIME(0,5,0),1)</f>
        <v>0.94722222222222208</v>
      </c>
      <c r="J23" s="33">
        <f>MOD(J19+TIME(0,10,0),1)</f>
        <v>0.94444444444444431</v>
      </c>
      <c r="K23" s="14" t="s">
        <v>6</v>
      </c>
      <c r="L23" s="34">
        <f>MOD(L22+TIME(0,5,0),1)</f>
        <v>0.95763888888888871</v>
      </c>
      <c r="M23" s="33">
        <f>MOD(M19+TIME(0,10,0),1)</f>
        <v>0.95486111111111105</v>
      </c>
      <c r="N23" s="14" t="s">
        <v>6</v>
      </c>
      <c r="O23" s="34">
        <f>MOD(O22+TIME(0,5,0),1)</f>
        <v>0.96805555555555545</v>
      </c>
      <c r="P23" s="33">
        <f>MOD(P19+TIME(0,10,0),1)</f>
        <v>0.96527777777777768</v>
      </c>
      <c r="Q23" s="34" t="s">
        <v>6</v>
      </c>
      <c r="R23" s="10"/>
    </row>
    <row r="24" spans="1:18" ht="15" x14ac:dyDescent="0.2">
      <c r="A24" s="56" t="s">
        <v>14</v>
      </c>
      <c r="B24" s="33">
        <f>MOD(B23+TIME(0,5,0),1)</f>
        <v>0.91249999999999998</v>
      </c>
      <c r="C24" s="34">
        <f>MOD(C23+TIME(0,5,0),1)</f>
        <v>0.92638888888888882</v>
      </c>
      <c r="D24" s="33">
        <f>MOD(D23+TIME(0,5,0),1)</f>
        <v>0.92638888888888882</v>
      </c>
      <c r="E24" s="14" t="s">
        <v>6</v>
      </c>
      <c r="F24" s="34">
        <f>MOD(F23+TIME(0,5,0),1)</f>
        <v>0.93958333333333321</v>
      </c>
      <c r="G24" s="33">
        <f>MOD(G23+TIME(0,5,0),1)</f>
        <v>0.93749999999999989</v>
      </c>
      <c r="H24" s="14" t="s">
        <v>6</v>
      </c>
      <c r="I24" s="34">
        <f>MOD(I23+TIME(0,5,0),1)</f>
        <v>0.95069444444444429</v>
      </c>
      <c r="J24" s="33">
        <f>MOD(J23+TIME(0,5,0),1)</f>
        <v>0.94791666666666652</v>
      </c>
      <c r="K24" s="14" t="s">
        <v>6</v>
      </c>
      <c r="L24" s="34">
        <f>MOD(L23+TIME(0,5,0),1)</f>
        <v>0.96111111111111092</v>
      </c>
      <c r="M24" s="33">
        <f>MOD(M23+TIME(0,5,0),1)</f>
        <v>0.95833333333333326</v>
      </c>
      <c r="N24" s="14" t="s">
        <v>6</v>
      </c>
      <c r="O24" s="34">
        <f>MOD(O23+TIME(0,5,0),1)</f>
        <v>0.97152777777777766</v>
      </c>
      <c r="P24" s="33">
        <f>MOD(P23+TIME(0,5,0),1)</f>
        <v>0.96874999999999989</v>
      </c>
      <c r="Q24" s="34" t="s">
        <v>6</v>
      </c>
      <c r="R24" s="10"/>
    </row>
    <row r="25" spans="1:18" ht="14.25" x14ac:dyDescent="0.2">
      <c r="A25" s="51" t="s">
        <v>18</v>
      </c>
      <c r="B25" s="33">
        <f>MOD(B24+TIME(0,5,0),1)</f>
        <v>0.91597222222222219</v>
      </c>
      <c r="C25" s="34">
        <f>MOD(C24+TIME(0,5,0),1)</f>
        <v>0.92986111111111103</v>
      </c>
      <c r="D25" s="33">
        <f>MOD(D24+TIME(0,5,0),1)</f>
        <v>0.92986111111111103</v>
      </c>
      <c r="E25" s="14" t="s">
        <v>6</v>
      </c>
      <c r="F25" s="34">
        <f>MOD(F24+TIME(0,5,0),1)</f>
        <v>0.94305555555555542</v>
      </c>
      <c r="G25" s="33">
        <f>MOD(G24+TIME(0,5,0),1)</f>
        <v>0.9409722222222221</v>
      </c>
      <c r="H25" s="14" t="s">
        <v>6</v>
      </c>
      <c r="I25" s="34">
        <f>MOD(I24+TIME(0,5,0),1)</f>
        <v>0.9541666666666665</v>
      </c>
      <c r="J25" s="33">
        <f>MOD(J24+TIME(0,5,0),1)</f>
        <v>0.95138888888888873</v>
      </c>
      <c r="K25" s="14" t="s">
        <v>6</v>
      </c>
      <c r="L25" s="34">
        <f>MOD(L24+TIME(0,5,0),1)</f>
        <v>0.96458333333333313</v>
      </c>
      <c r="M25" s="33">
        <f>MOD(M24+TIME(0,5,0),1)</f>
        <v>0.96180555555555547</v>
      </c>
      <c r="N25" s="14" t="s">
        <v>6</v>
      </c>
      <c r="O25" s="34">
        <f>MOD(O24+TIME(0,5,0),1)</f>
        <v>0.97499999999999987</v>
      </c>
      <c r="P25" s="33">
        <f>MOD(P24+TIME(0,5,0),1)</f>
        <v>0.9722222222222221</v>
      </c>
      <c r="Q25" s="34" t="s">
        <v>6</v>
      </c>
      <c r="R25" s="10"/>
    </row>
    <row r="26" spans="1:18" ht="14.25" x14ac:dyDescent="0.2">
      <c r="A26" s="51" t="s">
        <v>15</v>
      </c>
      <c r="B26" s="33">
        <f>MOD(B25+TIME(0,4,0),1)</f>
        <v>0.91874999999999996</v>
      </c>
      <c r="C26" s="34">
        <f>MOD(C25+TIME(0,4,0),1)</f>
        <v>0.9326388888888888</v>
      </c>
      <c r="D26" s="33">
        <f>MOD(D25+TIME(0,4,0),1)</f>
        <v>0.9326388888888888</v>
      </c>
      <c r="E26" s="14" t="s">
        <v>6</v>
      </c>
      <c r="F26" s="34">
        <f>MOD(F25+TIME(0,4,0),1)</f>
        <v>0.94583333333333319</v>
      </c>
      <c r="G26" s="33">
        <f>MOD(G25+TIME(0,4,0),1)</f>
        <v>0.94374999999999987</v>
      </c>
      <c r="H26" s="14" t="s">
        <v>6</v>
      </c>
      <c r="I26" s="34">
        <f>MOD(I25+TIME(0,4,0),1)</f>
        <v>0.95694444444444426</v>
      </c>
      <c r="J26" s="33">
        <f>MOD(J25+TIME(0,4,0),1)</f>
        <v>0.9541666666666665</v>
      </c>
      <c r="K26" s="14" t="s">
        <v>6</v>
      </c>
      <c r="L26" s="34">
        <f>MOD(L25+TIME(0,4,0),1)</f>
        <v>0.96736111111111089</v>
      </c>
      <c r="M26" s="33">
        <f>MOD(M25+TIME(0,4,0),1)</f>
        <v>0.96458333333333324</v>
      </c>
      <c r="N26" s="14" t="s">
        <v>6</v>
      </c>
      <c r="O26" s="34">
        <f>MOD(O25+TIME(0,4,0),1)</f>
        <v>0.97777777777777763</v>
      </c>
      <c r="P26" s="33">
        <f>MOD(P25+TIME(0,4,0),1)</f>
        <v>0.97499999999999987</v>
      </c>
      <c r="Q26" s="34" t="s">
        <v>6</v>
      </c>
      <c r="R26" s="10"/>
    </row>
    <row r="27" spans="1:18" ht="15.75" thickBot="1" x14ac:dyDescent="0.25">
      <c r="A27" s="57" t="s">
        <v>16</v>
      </c>
      <c r="B27" s="35">
        <f>MOD(B26+TIME(0,10,0),1)</f>
        <v>0.92569444444444438</v>
      </c>
      <c r="C27" s="37">
        <f>MOD(C26+TIME(0,10,0),1)</f>
        <v>0.93958333333333321</v>
      </c>
      <c r="D27" s="35">
        <f>MOD(D26+TIME(0,10,0),1)</f>
        <v>0.93958333333333321</v>
      </c>
      <c r="E27" s="36" t="s">
        <v>6</v>
      </c>
      <c r="F27" s="37">
        <f>MOD(F26+TIME(0,10,0),1)</f>
        <v>0.95277777777777761</v>
      </c>
      <c r="G27" s="35">
        <f>MOD(G26+TIME(0,10,0),1)</f>
        <v>0.95069444444444429</v>
      </c>
      <c r="H27" s="36" t="s">
        <v>6</v>
      </c>
      <c r="I27" s="37">
        <f>MOD(I26+TIME(0,10,0),1)</f>
        <v>0.96388888888888868</v>
      </c>
      <c r="J27" s="35">
        <f>MOD(J26+TIME(0,10,0),1)</f>
        <v>0.96111111111111092</v>
      </c>
      <c r="K27" s="36" t="s">
        <v>6</v>
      </c>
      <c r="L27" s="37">
        <f>MOD(L26+TIME(0,10,0),1)</f>
        <v>0.97430555555555531</v>
      </c>
      <c r="M27" s="35">
        <f>MOD(M26+TIME(0,10,0),1)</f>
        <v>0.97152777777777766</v>
      </c>
      <c r="N27" s="36" t="s">
        <v>6</v>
      </c>
      <c r="O27" s="37">
        <f>MOD(O26+TIME(0,10,0),1)</f>
        <v>0.98472222222222205</v>
      </c>
      <c r="P27" s="35">
        <f>MOD(P26+TIME(0,10,0),1)</f>
        <v>0.98194444444444429</v>
      </c>
      <c r="Q27" s="37" t="s">
        <v>6</v>
      </c>
      <c r="R27" s="10"/>
    </row>
    <row r="28" spans="1:18" s="10" customFormat="1" ht="14.25" x14ac:dyDescent="0.2">
      <c r="A28" s="5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ht="15" thickBot="1" x14ac:dyDescent="0.25">
      <c r="A29" s="5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8" s="10" customFormat="1" ht="15" x14ac:dyDescent="0.2">
      <c r="A30" s="50" t="s">
        <v>0</v>
      </c>
      <c r="B30" s="22" t="s">
        <v>33</v>
      </c>
      <c r="C30" s="20" t="s">
        <v>27</v>
      </c>
      <c r="D30" s="21" t="s">
        <v>26</v>
      </c>
      <c r="E30" s="22" t="s">
        <v>33</v>
      </c>
      <c r="F30" s="20" t="s">
        <v>27</v>
      </c>
      <c r="G30" s="21" t="s">
        <v>26</v>
      </c>
      <c r="H30" s="22" t="s">
        <v>33</v>
      </c>
      <c r="I30" s="20" t="s">
        <v>27</v>
      </c>
      <c r="J30" s="21" t="s">
        <v>26</v>
      </c>
      <c r="K30" s="22" t="s">
        <v>33</v>
      </c>
      <c r="L30" s="20" t="s">
        <v>27</v>
      </c>
      <c r="M30" s="21" t="s">
        <v>26</v>
      </c>
      <c r="N30" s="22" t="s">
        <v>33</v>
      </c>
      <c r="O30" s="20" t="s">
        <v>27</v>
      </c>
      <c r="P30" s="21" t="s">
        <v>26</v>
      </c>
      <c r="Q30" s="22" t="s">
        <v>33</v>
      </c>
    </row>
    <row r="31" spans="1:18" s="10" customFormat="1" ht="16.5" x14ac:dyDescent="0.2">
      <c r="A31" s="51" t="s">
        <v>2</v>
      </c>
      <c r="B31" s="38" t="s">
        <v>7</v>
      </c>
      <c r="C31" s="23" t="s">
        <v>7</v>
      </c>
      <c r="D31" s="9" t="s">
        <v>7</v>
      </c>
      <c r="E31" s="24" t="s">
        <v>7</v>
      </c>
      <c r="F31" s="23" t="s">
        <v>7</v>
      </c>
      <c r="G31" s="9" t="s">
        <v>7</v>
      </c>
      <c r="H31" s="24" t="s">
        <v>7</v>
      </c>
      <c r="I31" s="23" t="s">
        <v>7</v>
      </c>
      <c r="J31" s="9" t="s">
        <v>7</v>
      </c>
      <c r="K31" s="24" t="s">
        <v>7</v>
      </c>
      <c r="L31" s="23" t="s">
        <v>7</v>
      </c>
      <c r="M31" s="9" t="s">
        <v>7</v>
      </c>
      <c r="N31" s="24" t="s">
        <v>7</v>
      </c>
      <c r="O31" s="23" t="s">
        <v>7</v>
      </c>
      <c r="P31" s="9" t="s">
        <v>7</v>
      </c>
      <c r="Q31" s="24" t="s">
        <v>7</v>
      </c>
    </row>
    <row r="32" spans="1:18" s="10" customFormat="1" ht="14.25" x14ac:dyDescent="0.2">
      <c r="A32" s="52" t="s">
        <v>3</v>
      </c>
      <c r="B32" s="39">
        <v>1</v>
      </c>
      <c r="C32" s="25">
        <v>1</v>
      </c>
      <c r="D32" s="13">
        <v>1</v>
      </c>
      <c r="E32" s="26">
        <v>1</v>
      </c>
      <c r="F32" s="25">
        <v>1</v>
      </c>
      <c r="G32" s="13">
        <v>1</v>
      </c>
      <c r="H32" s="26">
        <v>1</v>
      </c>
      <c r="I32" s="25">
        <v>1</v>
      </c>
      <c r="J32" s="13">
        <v>1</v>
      </c>
      <c r="K32" s="26">
        <v>1</v>
      </c>
      <c r="L32" s="25">
        <v>1</v>
      </c>
      <c r="M32" s="13">
        <v>1</v>
      </c>
      <c r="N32" s="26">
        <v>1</v>
      </c>
      <c r="O32" s="25">
        <v>1</v>
      </c>
      <c r="P32" s="13">
        <v>1</v>
      </c>
      <c r="Q32" s="26">
        <v>1</v>
      </c>
    </row>
    <row r="33" spans="1:17" s="10" customFormat="1" ht="28.5" x14ac:dyDescent="0.2">
      <c r="A33" s="53" t="s">
        <v>29</v>
      </c>
      <c r="B33" s="40" t="s">
        <v>30</v>
      </c>
      <c r="C33" s="27" t="s">
        <v>30</v>
      </c>
      <c r="D33" s="19" t="s">
        <v>30</v>
      </c>
      <c r="E33" s="28" t="s">
        <v>30</v>
      </c>
      <c r="F33" s="27" t="s">
        <v>30</v>
      </c>
      <c r="G33" s="19" t="s">
        <v>30</v>
      </c>
      <c r="H33" s="28" t="s">
        <v>30</v>
      </c>
      <c r="I33" s="27" t="s">
        <v>30</v>
      </c>
      <c r="J33" s="19" t="s">
        <v>30</v>
      </c>
      <c r="K33" s="28" t="s">
        <v>30</v>
      </c>
      <c r="L33" s="27" t="s">
        <v>30</v>
      </c>
      <c r="M33" s="19" t="s">
        <v>30</v>
      </c>
      <c r="N33" s="28" t="s">
        <v>30</v>
      </c>
      <c r="O33" s="28" t="s">
        <v>31</v>
      </c>
      <c r="P33" s="19" t="s">
        <v>31</v>
      </c>
      <c r="Q33" s="28" t="s">
        <v>31</v>
      </c>
    </row>
    <row r="34" spans="1:17" s="10" customFormat="1" ht="15" x14ac:dyDescent="0.2">
      <c r="A34" s="54" t="s">
        <v>4</v>
      </c>
      <c r="B34" s="41" t="str">
        <f>P14</f>
        <v>23-P</v>
      </c>
      <c r="C34" s="29" t="s">
        <v>40</v>
      </c>
      <c r="D34" s="16" t="str">
        <f>C34</f>
        <v>36-W</v>
      </c>
      <c r="E34" s="30" t="str">
        <f>C34</f>
        <v>36-W</v>
      </c>
      <c r="F34" s="29" t="s">
        <v>41</v>
      </c>
      <c r="G34" s="16" t="str">
        <f>F34</f>
        <v>95-W</v>
      </c>
      <c r="H34" s="30" t="str">
        <f>F34</f>
        <v>95-W</v>
      </c>
      <c r="I34" s="29" t="s">
        <v>20</v>
      </c>
      <c r="J34" s="16" t="s">
        <v>20</v>
      </c>
      <c r="K34" s="30" t="s">
        <v>20</v>
      </c>
      <c r="L34" s="29" t="s">
        <v>21</v>
      </c>
      <c r="M34" s="16" t="s">
        <v>21</v>
      </c>
      <c r="N34" s="30" t="s">
        <v>21</v>
      </c>
      <c r="O34" s="29" t="s">
        <v>42</v>
      </c>
      <c r="P34" s="29" t="s">
        <v>42</v>
      </c>
      <c r="Q34" s="29" t="s">
        <v>42</v>
      </c>
    </row>
    <row r="35" spans="1:17" s="10" customFormat="1" ht="15" x14ac:dyDescent="0.2">
      <c r="A35" s="55" t="s">
        <v>5</v>
      </c>
      <c r="B35" s="42">
        <f>P15</f>
        <v>0.94861111111111107</v>
      </c>
      <c r="C35" s="31">
        <v>0.9590277777777777</v>
      </c>
      <c r="D35" s="17">
        <f>C35</f>
        <v>0.9590277777777777</v>
      </c>
      <c r="E35" s="32">
        <f>C35</f>
        <v>0.9590277777777777</v>
      </c>
      <c r="F35" s="31">
        <v>0.96944444444444444</v>
      </c>
      <c r="G35" s="17">
        <f>F35</f>
        <v>0.96944444444444444</v>
      </c>
      <c r="H35" s="32">
        <f>F35</f>
        <v>0.96944444444444444</v>
      </c>
      <c r="I35" s="31">
        <v>0.97986111111111107</v>
      </c>
      <c r="J35" s="17">
        <v>0.97986111111111107</v>
      </c>
      <c r="K35" s="32">
        <v>0.97986111111111107</v>
      </c>
      <c r="L35" s="31">
        <v>0.9902777777777777</v>
      </c>
      <c r="M35" s="17">
        <v>0.9902777777777777</v>
      </c>
      <c r="N35" s="32">
        <v>0.9902777777777777</v>
      </c>
      <c r="O35" s="31">
        <v>6.9444444444444447E-4</v>
      </c>
      <c r="P35" s="17">
        <v>6.9444444444444447E-4</v>
      </c>
      <c r="Q35" s="32">
        <v>6.9444444444444447E-4</v>
      </c>
    </row>
    <row r="36" spans="1:17" s="10" customFormat="1" ht="15" x14ac:dyDescent="0.2">
      <c r="A36" s="56" t="s">
        <v>8</v>
      </c>
      <c r="B36" s="8">
        <f>MOD(B35+TIME(0,9,0),1)</f>
        <v>0.95486111111111105</v>
      </c>
      <c r="C36" s="33">
        <f>MOD(C35+TIME(0,5,0),1)</f>
        <v>0.96249999999999991</v>
      </c>
      <c r="D36" s="14">
        <f>MOD(D35+TIME(0,7,0),1)</f>
        <v>0.9638888888888888</v>
      </c>
      <c r="E36" s="34">
        <f>MOD(E35+TIME(0,9,0),1)</f>
        <v>0.96527777777777768</v>
      </c>
      <c r="F36" s="33">
        <f>MOD(F35+TIME(0,5,0),1)</f>
        <v>0.97291666666666665</v>
      </c>
      <c r="G36" s="14">
        <f>MOD(G35+TIME(0,7,0),1)</f>
        <v>0.97430555555555554</v>
      </c>
      <c r="H36" s="34">
        <f>MOD(H35+TIME(0,9,0),1)</f>
        <v>0.97569444444444442</v>
      </c>
      <c r="I36" s="33">
        <f>MOD(I35+TIME(0,5,0),1)</f>
        <v>0.98333333333333328</v>
      </c>
      <c r="J36" s="14">
        <f>MOD(J35+TIME(0,7,0),1)</f>
        <v>0.98472222222222217</v>
      </c>
      <c r="K36" s="34">
        <f>MOD(K35+TIME(0,9,0),1)</f>
        <v>0.98611111111111105</v>
      </c>
      <c r="L36" s="33">
        <f>MOD(L35+TIME(0,5,0),1)</f>
        <v>0.99374999999999991</v>
      </c>
      <c r="M36" s="14">
        <f>MOD(M35+TIME(0,7,0),1)</f>
        <v>0.9951388888888888</v>
      </c>
      <c r="N36" s="34">
        <f>MOD(N35+TIME(0,9,0),1)</f>
        <v>0.99652777777777768</v>
      </c>
      <c r="O36" s="33">
        <f>MOD(O35+TIME(0,5,0),1)</f>
        <v>4.1666666666666666E-3</v>
      </c>
      <c r="P36" s="14">
        <f>MOD(P35+TIME(0,7,0),1)</f>
        <v>5.5555555555555558E-3</v>
      </c>
      <c r="Q36" s="34">
        <f>MOD(Q35+TIME(0,9,0),1)</f>
        <v>6.9444444444444441E-3</v>
      </c>
    </row>
    <row r="37" spans="1:17" s="10" customFormat="1" ht="14.25" x14ac:dyDescent="0.2">
      <c r="A37" s="51" t="s">
        <v>9</v>
      </c>
      <c r="B37" s="34">
        <f>MOD(B36+TIME(0,8,0),1)</f>
        <v>0.96041666666666659</v>
      </c>
      <c r="C37" s="33" t="s">
        <v>6</v>
      </c>
      <c r="D37" s="14" t="s">
        <v>6</v>
      </c>
      <c r="E37" s="34">
        <f>MOD(E36+TIME(0,8,0),1)</f>
        <v>0.97083333333333321</v>
      </c>
      <c r="F37" s="33" t="s">
        <v>6</v>
      </c>
      <c r="G37" s="14" t="s">
        <v>6</v>
      </c>
      <c r="H37" s="34">
        <f>MOD(H36+TIME(0,8,0),1)</f>
        <v>0.98124999999999996</v>
      </c>
      <c r="I37" s="33" t="s">
        <v>6</v>
      </c>
      <c r="J37" s="14" t="s">
        <v>6</v>
      </c>
      <c r="K37" s="34">
        <f>MOD(K36+TIME(0,8,0),1)</f>
        <v>0.99166666666666659</v>
      </c>
      <c r="L37" s="33" t="s">
        <v>6</v>
      </c>
      <c r="M37" s="14" t="s">
        <v>6</v>
      </c>
      <c r="N37" s="34">
        <f>MOD(N36+TIME(0,8,0),1)</f>
        <v>2.0833333333332149E-3</v>
      </c>
      <c r="O37" s="33" t="s">
        <v>6</v>
      </c>
      <c r="P37" s="14" t="s">
        <v>6</v>
      </c>
      <c r="Q37" s="34">
        <f>MOD(Q36+TIME(0,8,0),1)</f>
        <v>1.2500000000000001E-2</v>
      </c>
    </row>
    <row r="38" spans="1:17" s="10" customFormat="1" ht="14.25" x14ac:dyDescent="0.2">
      <c r="A38" s="51" t="s">
        <v>32</v>
      </c>
      <c r="B38" s="34">
        <f>MOD(B37+TIME(0,8,0),1)</f>
        <v>0.96597222222222212</v>
      </c>
      <c r="C38" s="33" t="s">
        <v>6</v>
      </c>
      <c r="D38" s="14" t="s">
        <v>6</v>
      </c>
      <c r="E38" s="34">
        <f>MOD(E37+TIME(0,8,0),1)</f>
        <v>0.97638888888888875</v>
      </c>
      <c r="F38" s="33" t="s">
        <v>6</v>
      </c>
      <c r="G38" s="14" t="s">
        <v>6</v>
      </c>
      <c r="H38" s="34">
        <f>MOD(H37+TIME(0,8,0),1)</f>
        <v>0.98680555555555549</v>
      </c>
      <c r="I38" s="33" t="s">
        <v>6</v>
      </c>
      <c r="J38" s="14" t="s">
        <v>6</v>
      </c>
      <c r="K38" s="34">
        <f>MOD(K37+TIME(0,8,0),1)</f>
        <v>0.99722222222222212</v>
      </c>
      <c r="L38" s="33" t="s">
        <v>6</v>
      </c>
      <c r="M38" s="14" t="s">
        <v>6</v>
      </c>
      <c r="N38" s="34">
        <f>MOD(N37+TIME(0,8,0),1)</f>
        <v>7.6388888888887707E-3</v>
      </c>
      <c r="O38" s="33" t="s">
        <v>6</v>
      </c>
      <c r="P38" s="14" t="s">
        <v>6</v>
      </c>
      <c r="Q38" s="34">
        <f>MOD(Q37+TIME(0,8,0),1)</f>
        <v>1.8055555555555557E-2</v>
      </c>
    </row>
    <row r="39" spans="1:17" s="10" customFormat="1" ht="14.25" x14ac:dyDescent="0.2">
      <c r="A39" s="51" t="s">
        <v>10</v>
      </c>
      <c r="B39" s="34">
        <f>MOD(B38+TIME(0,2,0),1)</f>
        <v>0.96736111111111101</v>
      </c>
      <c r="C39" s="33">
        <f>MOD(C36+TIME(0,9,0),1)</f>
        <v>0.96874999999999989</v>
      </c>
      <c r="D39" s="14" t="s">
        <v>6</v>
      </c>
      <c r="E39" s="34">
        <f>MOD(E38+TIME(0,2,0),1)</f>
        <v>0.97777777777777763</v>
      </c>
      <c r="F39" s="33">
        <f>MOD(F36+TIME(0,9,0),1)</f>
        <v>0.97916666666666663</v>
      </c>
      <c r="G39" s="14" t="s">
        <v>6</v>
      </c>
      <c r="H39" s="34">
        <f>MOD(H38+TIME(0,2,0),1)</f>
        <v>0.98819444444444438</v>
      </c>
      <c r="I39" s="33">
        <f>MOD(I36+TIME(0,9,0),1)</f>
        <v>0.98958333333333326</v>
      </c>
      <c r="J39" s="14" t="s">
        <v>6</v>
      </c>
      <c r="K39" s="34">
        <f>MOD(K38+TIME(0,2,0),1)</f>
        <v>0.99861111111111101</v>
      </c>
      <c r="L39" s="33">
        <f>MOD(L36+TIME(0,9,0),1)</f>
        <v>0.99999999999999989</v>
      </c>
      <c r="M39" s="14" t="s">
        <v>6</v>
      </c>
      <c r="N39" s="34">
        <f>MOD(N38+TIME(0,2,0),1)</f>
        <v>9.027777777777659E-3</v>
      </c>
      <c r="O39" s="33">
        <f>MOD(O36+TIME(0,9,0),1)</f>
        <v>1.0416666666666666E-2</v>
      </c>
      <c r="P39" s="14" t="s">
        <v>6</v>
      </c>
      <c r="Q39" s="34">
        <f>MOD(Q38+TIME(0,2,0),1)</f>
        <v>1.9444444444444445E-2</v>
      </c>
    </row>
    <row r="40" spans="1:17" s="10" customFormat="1" ht="14.25" x14ac:dyDescent="0.2">
      <c r="A40" s="51" t="s">
        <v>11</v>
      </c>
      <c r="B40" s="34">
        <f>MOD(B39+TIME(0,6,0),1)</f>
        <v>0.97152777777777766</v>
      </c>
      <c r="C40" s="33" t="s">
        <v>6</v>
      </c>
      <c r="D40" s="14">
        <f>MOD(D36+TIME(0,13,0),1)</f>
        <v>0.97291666666666654</v>
      </c>
      <c r="E40" s="34">
        <f>MOD(E39+TIME(0,6,0),1)</f>
        <v>0.98194444444444429</v>
      </c>
      <c r="F40" s="33" t="s">
        <v>6</v>
      </c>
      <c r="G40" s="14">
        <f>MOD(G36+TIME(0,13,0),1)</f>
        <v>0.98333333333333328</v>
      </c>
      <c r="H40" s="34">
        <f>MOD(H39+TIME(0,6,0),1)</f>
        <v>0.99236111111111103</v>
      </c>
      <c r="I40" s="33" t="s">
        <v>6</v>
      </c>
      <c r="J40" s="14">
        <f>MOD(J36+TIME(0,13,0),1)</f>
        <v>0.99374999999999991</v>
      </c>
      <c r="K40" s="34">
        <f>MOD(K39+TIME(0,6,0),1)</f>
        <v>2.7777777777777679E-3</v>
      </c>
      <c r="L40" s="33" t="s">
        <v>6</v>
      </c>
      <c r="M40" s="14">
        <f>MOD(M36+TIME(0,13,0),1)</f>
        <v>4.1666666666666519E-3</v>
      </c>
      <c r="N40" s="34">
        <f>MOD(N39+TIME(0,6,0),1)</f>
        <v>1.3194444444444325E-2</v>
      </c>
      <c r="O40" s="33" t="s">
        <v>6</v>
      </c>
      <c r="P40" s="14">
        <f>MOD(P36+TIME(0,13,0),1)</f>
        <v>1.4583333333333334E-2</v>
      </c>
      <c r="Q40" s="34">
        <f>MOD(Q39+TIME(0,6,0),1)</f>
        <v>2.361111111111111E-2</v>
      </c>
    </row>
    <row r="41" spans="1:17" s="10" customFormat="1" ht="14.25" x14ac:dyDescent="0.2">
      <c r="A41" s="51" t="s">
        <v>12</v>
      </c>
      <c r="B41" s="8">
        <f>MOD(B40+TIME(0,3,0),1)</f>
        <v>0.97361111111111098</v>
      </c>
      <c r="C41" s="33" t="s">
        <v>6</v>
      </c>
      <c r="D41" s="14">
        <f>MOD(D40+TIME(0,3,0),1)</f>
        <v>0.97499999999999987</v>
      </c>
      <c r="E41" s="34">
        <f>MOD(E40+TIME(0,3,0),1)</f>
        <v>0.98402777777777761</v>
      </c>
      <c r="F41" s="33" t="s">
        <v>6</v>
      </c>
      <c r="G41" s="14">
        <f>MOD(G40+TIME(0,3,0),1)</f>
        <v>0.98541666666666661</v>
      </c>
      <c r="H41" s="34">
        <f>MOD(H40+TIME(0,3,0),1)</f>
        <v>0.99444444444444435</v>
      </c>
      <c r="I41" s="33" t="s">
        <v>6</v>
      </c>
      <c r="J41" s="14">
        <f>MOD(J40+TIME(0,3,0),1)</f>
        <v>0.99583333333333324</v>
      </c>
      <c r="K41" s="34">
        <f>MOD(K40+TIME(0,3,0),1)</f>
        <v>4.8611111111111008E-3</v>
      </c>
      <c r="L41" s="33" t="s">
        <v>6</v>
      </c>
      <c r="M41" s="14">
        <f>MOD(M40+TIME(0,3,0),1)</f>
        <v>6.2499999999999847E-3</v>
      </c>
      <c r="N41" s="34">
        <f>MOD(N40+TIME(0,3,0),1)</f>
        <v>1.5277777777777658E-2</v>
      </c>
      <c r="O41" s="33" t="s">
        <v>6</v>
      </c>
      <c r="P41" s="14">
        <f>MOD(P40+TIME(0,3,0),1)</f>
        <v>1.6666666666666666E-2</v>
      </c>
      <c r="Q41" s="34">
        <f>MOD(Q40+TIME(0,3,0),1)</f>
        <v>2.5694444444444443E-2</v>
      </c>
    </row>
    <row r="42" spans="1:17" s="10" customFormat="1" ht="15" x14ac:dyDescent="0.2">
      <c r="A42" s="56" t="s">
        <v>17</v>
      </c>
      <c r="B42" s="8">
        <f>MOD(B41+TIME(0,2,0),1)</f>
        <v>0.97499999999999987</v>
      </c>
      <c r="C42" s="33" t="s">
        <v>6</v>
      </c>
      <c r="D42" s="14">
        <f>MOD(D41+TIME(0,2,0),1)</f>
        <v>0.97638888888888875</v>
      </c>
      <c r="E42" s="34">
        <f>MOD(E41+TIME(0,2,0),1)</f>
        <v>0.9854166666666665</v>
      </c>
      <c r="F42" s="33" t="s">
        <v>6</v>
      </c>
      <c r="G42" s="14">
        <f>MOD(G41+TIME(0,2,0),1)</f>
        <v>0.98680555555555549</v>
      </c>
      <c r="H42" s="34">
        <f>MOD(H41+TIME(0,2,0),1)</f>
        <v>0.99583333333333324</v>
      </c>
      <c r="I42" s="33" t="s">
        <v>6</v>
      </c>
      <c r="J42" s="14">
        <f>MOD(J41+TIME(0,2,0),1)</f>
        <v>0.99722222222222212</v>
      </c>
      <c r="K42" s="34">
        <f>MOD(K41+TIME(0,2,0),1)</f>
        <v>6.2499999999999899E-3</v>
      </c>
      <c r="L42" s="33" t="s">
        <v>6</v>
      </c>
      <c r="M42" s="14">
        <f>MOD(M41+TIME(0,2,0),1)</f>
        <v>7.6388888888888739E-3</v>
      </c>
      <c r="N42" s="34">
        <f>MOD(N41+TIME(0,2,0),1)</f>
        <v>1.6666666666666545E-2</v>
      </c>
      <c r="O42" s="33" t="s">
        <v>6</v>
      </c>
      <c r="P42" s="14">
        <f>MOD(P41+TIME(0,2,0),1)</f>
        <v>1.8055555555555554E-2</v>
      </c>
      <c r="Q42" s="34">
        <f>MOD(Q41+TIME(0,2,0),1)</f>
        <v>2.7083333333333331E-2</v>
      </c>
    </row>
    <row r="43" spans="1:17" s="10" customFormat="1" ht="14.25" x14ac:dyDescent="0.2">
      <c r="A43" s="51" t="s">
        <v>13</v>
      </c>
      <c r="B43" s="8">
        <f>MOD(B42+TIME(0,5,0),1)</f>
        <v>0.97847222222222208</v>
      </c>
      <c r="C43" s="33">
        <f>MOD(C39+TIME(0,10,0),1)</f>
        <v>0.97569444444444431</v>
      </c>
      <c r="D43" s="14" t="s">
        <v>6</v>
      </c>
      <c r="E43" s="34">
        <f>MOD(E42+TIME(0,5,0),1)</f>
        <v>0.98888888888888871</v>
      </c>
      <c r="F43" s="33">
        <f>MOD(F39+TIME(0,10,0),1)</f>
        <v>0.98611111111111105</v>
      </c>
      <c r="G43" s="14" t="s">
        <v>6</v>
      </c>
      <c r="H43" s="34">
        <f>MOD(H42+TIME(0,5,0),1)</f>
        <v>0.99930555555555545</v>
      </c>
      <c r="I43" s="33">
        <f>MOD(I39+TIME(0,10,0),1)</f>
        <v>0.99652777777777768</v>
      </c>
      <c r="J43" s="14" t="s">
        <v>6</v>
      </c>
      <c r="K43" s="34">
        <f>MOD(K42+TIME(0,5,0),1)</f>
        <v>9.722222222222212E-3</v>
      </c>
      <c r="L43" s="33">
        <f>MOD(L39+TIME(0,10,0),1)</f>
        <v>6.9444444444444198E-3</v>
      </c>
      <c r="M43" s="14" t="s">
        <v>6</v>
      </c>
      <c r="N43" s="34">
        <f>MOD(N42+TIME(0,5,0),1)</f>
        <v>2.0138888888888769E-2</v>
      </c>
      <c r="O43" s="33">
        <f>MOD(O39+TIME(0,10,0),1)</f>
        <v>1.7361111111111112E-2</v>
      </c>
      <c r="P43" s="14" t="s">
        <v>6</v>
      </c>
      <c r="Q43" s="34">
        <f>MOD(Q42+TIME(0,5,0),1)</f>
        <v>3.0555555555555551E-2</v>
      </c>
    </row>
    <row r="44" spans="1:17" s="10" customFormat="1" ht="15" x14ac:dyDescent="0.2">
      <c r="A44" s="56" t="s">
        <v>14</v>
      </c>
      <c r="B44" s="8">
        <f>MOD(B43+TIME(0,5,0),1)</f>
        <v>0.98194444444444429</v>
      </c>
      <c r="C44" s="33">
        <f>MOD(C43+TIME(0,5,0),1)</f>
        <v>0.97916666666666652</v>
      </c>
      <c r="D44" s="14" t="s">
        <v>6</v>
      </c>
      <c r="E44" s="34">
        <f>MOD(E43+TIME(0,5,0),1)</f>
        <v>0.99236111111111092</v>
      </c>
      <c r="F44" s="33">
        <f>MOD(F43+TIME(0,5,0),1)</f>
        <v>0.98958333333333326</v>
      </c>
      <c r="G44" s="14" t="s">
        <v>6</v>
      </c>
      <c r="H44" s="34">
        <f>MOD(H43+TIME(0,5,0),1)</f>
        <v>2.7777777777777679E-3</v>
      </c>
      <c r="I44" s="33">
        <f>MOD(I43+TIME(0,5,0),1)</f>
        <v>0.99999999999999989</v>
      </c>
      <c r="J44" s="14" t="s">
        <v>6</v>
      </c>
      <c r="K44" s="34">
        <f>MOD(K43+TIME(0,5,0),1)</f>
        <v>1.3194444444444434E-2</v>
      </c>
      <c r="L44" s="33">
        <f>MOD(L43+TIME(0,5,0),1)</f>
        <v>1.0416666666666642E-2</v>
      </c>
      <c r="M44" s="14" t="s">
        <v>6</v>
      </c>
      <c r="N44" s="34">
        <f>MOD(N43+TIME(0,5,0),1)</f>
        <v>2.3611111111110993E-2</v>
      </c>
      <c r="O44" s="33">
        <f>MOD(O43+TIME(0,5,0),1)</f>
        <v>2.0833333333333336E-2</v>
      </c>
      <c r="P44" s="14" t="s">
        <v>6</v>
      </c>
      <c r="Q44" s="34">
        <f>MOD(Q43+TIME(0,5,0),1)</f>
        <v>3.4027777777777775E-2</v>
      </c>
    </row>
    <row r="45" spans="1:17" s="10" customFormat="1" ht="14.25" x14ac:dyDescent="0.2">
      <c r="A45" s="51" t="s">
        <v>18</v>
      </c>
      <c r="B45" s="8">
        <f>MOD(B44+TIME(0,5,0),1)</f>
        <v>0.9854166666666665</v>
      </c>
      <c r="C45" s="33">
        <f>MOD(C44+TIME(0,5,0),1)</f>
        <v>0.98263888888888873</v>
      </c>
      <c r="D45" s="14" t="s">
        <v>6</v>
      </c>
      <c r="E45" s="34">
        <f>MOD(E44+TIME(0,5,0),1)</f>
        <v>0.99583333333333313</v>
      </c>
      <c r="F45" s="33">
        <f>MOD(F44+TIME(0,5,0),1)</f>
        <v>0.99305555555555547</v>
      </c>
      <c r="G45" s="14" t="s">
        <v>6</v>
      </c>
      <c r="H45" s="34">
        <f>MOD(H44+TIME(0,5,0),1)</f>
        <v>6.2499999999999899E-3</v>
      </c>
      <c r="I45" s="33">
        <f>MOD(I44+TIME(0,5,0),1)</f>
        <v>3.4722222222220989E-3</v>
      </c>
      <c r="J45" s="14" t="s">
        <v>6</v>
      </c>
      <c r="K45" s="34">
        <f>MOD(K44+TIME(0,5,0),1)</f>
        <v>1.6666666666666656E-2</v>
      </c>
      <c r="L45" s="33">
        <f>MOD(L44+TIME(0,5,0),1)</f>
        <v>1.3888888888888864E-2</v>
      </c>
      <c r="M45" s="14" t="s">
        <v>6</v>
      </c>
      <c r="N45" s="34">
        <f>MOD(N44+TIME(0,5,0),1)</f>
        <v>2.7083333333333216E-2</v>
      </c>
      <c r="O45" s="33">
        <f>MOD(O44+TIME(0,5,0),1)</f>
        <v>2.4305555555555559E-2</v>
      </c>
      <c r="P45" s="14" t="s">
        <v>6</v>
      </c>
      <c r="Q45" s="34">
        <f>MOD(Q44+TIME(0,5,0),1)</f>
        <v>3.7499999999999999E-2</v>
      </c>
    </row>
    <row r="46" spans="1:17" s="10" customFormat="1" ht="14.25" x14ac:dyDescent="0.2">
      <c r="A46" s="51" t="s">
        <v>15</v>
      </c>
      <c r="B46" s="8">
        <f>MOD(B45+TIME(0,4,0),1)</f>
        <v>0.98819444444444426</v>
      </c>
      <c r="C46" s="33">
        <f>MOD(C45+TIME(0,4,0),1)</f>
        <v>0.9854166666666665</v>
      </c>
      <c r="D46" s="14" t="s">
        <v>6</v>
      </c>
      <c r="E46" s="34">
        <f>MOD(E45+TIME(0,4,0),1)</f>
        <v>0.99861111111111089</v>
      </c>
      <c r="F46" s="33">
        <f>MOD(F45+TIME(0,4,0),1)</f>
        <v>0.99583333333333324</v>
      </c>
      <c r="G46" s="14" t="s">
        <v>6</v>
      </c>
      <c r="H46" s="34">
        <f>MOD(H45+TIME(0,4,0),1)</f>
        <v>9.0277777777777683E-3</v>
      </c>
      <c r="I46" s="33">
        <f>MOD(I45+TIME(0,4,0),1)</f>
        <v>6.2499999999998772E-3</v>
      </c>
      <c r="J46" s="14" t="s">
        <v>6</v>
      </c>
      <c r="K46" s="34">
        <f>MOD(K45+TIME(0,4,0),1)</f>
        <v>1.9444444444444434E-2</v>
      </c>
      <c r="L46" s="33">
        <f>MOD(L45+TIME(0,4,0),1)</f>
        <v>1.6666666666666642E-2</v>
      </c>
      <c r="M46" s="14" t="s">
        <v>6</v>
      </c>
      <c r="N46" s="34">
        <f>MOD(N45+TIME(0,4,0),1)</f>
        <v>2.9861111111110995E-2</v>
      </c>
      <c r="O46" s="33">
        <f>MOD(O45+TIME(0,4,0),1)</f>
        <v>2.7083333333333338E-2</v>
      </c>
      <c r="P46" s="14" t="s">
        <v>6</v>
      </c>
      <c r="Q46" s="34">
        <f>MOD(Q45+TIME(0,4,0),1)</f>
        <v>4.0277777777777773E-2</v>
      </c>
    </row>
    <row r="47" spans="1:17" s="10" customFormat="1" ht="15.75" thickBot="1" x14ac:dyDescent="0.25">
      <c r="A47" s="57" t="s">
        <v>16</v>
      </c>
      <c r="B47" s="43">
        <f>MOD(B46+TIME(0,10,0),1)</f>
        <v>0.99513888888888868</v>
      </c>
      <c r="C47" s="35">
        <f>MOD(C46+TIME(0,10,0),1)</f>
        <v>0.99236111111111092</v>
      </c>
      <c r="D47" s="36" t="s">
        <v>6</v>
      </c>
      <c r="E47" s="37">
        <f>MOD(E46+TIME(0,10,0),1)</f>
        <v>5.5555555555553138E-3</v>
      </c>
      <c r="F47" s="35">
        <f>MOD(F46+TIME(0,10,0),1)</f>
        <v>2.7777777777777679E-3</v>
      </c>
      <c r="G47" s="36" t="s">
        <v>6</v>
      </c>
      <c r="H47" s="37">
        <f>MOD(H46+TIME(0,10,0),1)</f>
        <v>1.5972222222222214E-2</v>
      </c>
      <c r="I47" s="35">
        <f>MOD(I46+TIME(0,10,0),1)</f>
        <v>1.3194444444444321E-2</v>
      </c>
      <c r="J47" s="36" t="s">
        <v>6</v>
      </c>
      <c r="K47" s="37">
        <f>MOD(K46+TIME(0,10,0),1)</f>
        <v>2.6388888888888878E-2</v>
      </c>
      <c r="L47" s="35">
        <f>MOD(L46+TIME(0,10,0),1)</f>
        <v>2.3611111111111086E-2</v>
      </c>
      <c r="M47" s="36" t="s">
        <v>6</v>
      </c>
      <c r="N47" s="37">
        <f>MOD(N46+TIME(0,10,0),1)</f>
        <v>3.6805555555555439E-2</v>
      </c>
      <c r="O47" s="35">
        <f>MOD(O46+TIME(0,10,0),1)</f>
        <v>3.4027777777777782E-2</v>
      </c>
      <c r="P47" s="36" t="s">
        <v>6</v>
      </c>
      <c r="Q47" s="37">
        <f>MOD(Q46+TIME(0,10,0),1)</f>
        <v>4.7222222222222221E-2</v>
      </c>
    </row>
    <row r="48" spans="1:17" s="10" customFormat="1" ht="14.25" x14ac:dyDescent="0.2">
      <c r="A48" s="5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23" s="10" customFormat="1" ht="14.25" x14ac:dyDescent="0.2">
      <c r="A49" s="5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23" s="10" customFormat="1" ht="15.75" x14ac:dyDescent="0.2">
      <c r="A50" s="15" t="s">
        <v>1</v>
      </c>
      <c r="B50" s="11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23" ht="13.5" thickBot="1" x14ac:dyDescent="0.25">
      <c r="A51" s="5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0" customFormat="1" ht="15" x14ac:dyDescent="0.2">
      <c r="A52" s="50" t="s">
        <v>0</v>
      </c>
      <c r="B52" s="20" t="s">
        <v>27</v>
      </c>
      <c r="C52" s="21" t="s">
        <v>26</v>
      </c>
      <c r="D52" s="22" t="s">
        <v>33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0" customFormat="1" ht="16.5" x14ac:dyDescent="0.2">
      <c r="A53" s="51" t="s">
        <v>2</v>
      </c>
      <c r="B53" s="23" t="s">
        <v>7</v>
      </c>
      <c r="C53" s="9" t="s">
        <v>7</v>
      </c>
      <c r="D53" s="24" t="s">
        <v>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0" customFormat="1" ht="14.25" x14ac:dyDescent="0.2">
      <c r="A54" s="52" t="s">
        <v>3</v>
      </c>
      <c r="B54" s="25">
        <v>1</v>
      </c>
      <c r="C54" s="13">
        <v>1</v>
      </c>
      <c r="D54" s="26">
        <v>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0" customFormat="1" ht="28.5" x14ac:dyDescent="0.2">
      <c r="A55" s="53" t="s">
        <v>29</v>
      </c>
      <c r="B55" s="27" t="s">
        <v>31</v>
      </c>
      <c r="C55" s="19" t="s">
        <v>31</v>
      </c>
      <c r="D55" s="28" t="s">
        <v>31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0" customFormat="1" ht="15" x14ac:dyDescent="0.2">
      <c r="A56" s="54" t="s">
        <v>4</v>
      </c>
      <c r="B56" s="29" t="s">
        <v>43</v>
      </c>
      <c r="C56" s="16" t="s">
        <v>43</v>
      </c>
      <c r="D56" s="30" t="s">
        <v>43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0" customFormat="1" ht="15" x14ac:dyDescent="0.2">
      <c r="A57" s="55" t="s">
        <v>5</v>
      </c>
      <c r="B57" s="31">
        <v>1.1111111111111112E-2</v>
      </c>
      <c r="C57" s="17">
        <v>1.1111111111111112E-2</v>
      </c>
      <c r="D57" s="32">
        <v>1.1111111111111112E-2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0" customFormat="1" ht="15" x14ac:dyDescent="0.2">
      <c r="A58" s="56" t="s">
        <v>8</v>
      </c>
      <c r="B58" s="33">
        <f>MOD(B57+TIME(0,5,0),1)</f>
        <v>1.4583333333333334E-2</v>
      </c>
      <c r="C58" s="14">
        <f>MOD(C57+TIME(0,7,0),1)</f>
        <v>1.5972222222222221E-2</v>
      </c>
      <c r="D58" s="34">
        <f>MOD(D57+TIME(0,9,0),1)</f>
        <v>1.7361111111111112E-2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0" customFormat="1" ht="14.25" x14ac:dyDescent="0.2">
      <c r="A59" s="51" t="s">
        <v>9</v>
      </c>
      <c r="B59" s="33" t="s">
        <v>6</v>
      </c>
      <c r="C59" s="14" t="s">
        <v>6</v>
      </c>
      <c r="D59" s="34">
        <f>MOD(D58+TIME(0,8,0),1)</f>
        <v>2.2916666666666669E-2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0" customFormat="1" ht="14.25" x14ac:dyDescent="0.2">
      <c r="A60" s="51" t="s">
        <v>32</v>
      </c>
      <c r="B60" s="33" t="s">
        <v>6</v>
      </c>
      <c r="C60" s="14" t="s">
        <v>6</v>
      </c>
      <c r="D60" s="34">
        <f>MOD(D59+TIME(0,8,0),1)</f>
        <v>2.8472222222222225E-2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0" customFormat="1" ht="14.25" x14ac:dyDescent="0.2">
      <c r="A61" s="51" t="s">
        <v>10</v>
      </c>
      <c r="B61" s="33">
        <f>MOD(B58+TIME(0,9,0),1)</f>
        <v>2.0833333333333332E-2</v>
      </c>
      <c r="C61" s="14" t="s">
        <v>6</v>
      </c>
      <c r="D61" s="34">
        <f>MOD(D60+TIME(0,2,0),1)</f>
        <v>2.9861111111111113E-2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0" customFormat="1" ht="14.25" x14ac:dyDescent="0.2">
      <c r="A62" s="51" t="s">
        <v>11</v>
      </c>
      <c r="B62" s="33" t="s">
        <v>6</v>
      </c>
      <c r="C62" s="14">
        <f>MOD(C58+TIME(0,13,0),1)</f>
        <v>2.5000000000000001E-2</v>
      </c>
      <c r="D62" s="34">
        <f>MOD(D61+TIME(0,6,0),1)</f>
        <v>3.4027777777777782E-2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0" customFormat="1" ht="14.25" x14ac:dyDescent="0.2">
      <c r="A63" s="51" t="s">
        <v>12</v>
      </c>
      <c r="B63" s="33" t="s">
        <v>6</v>
      </c>
      <c r="C63" s="14">
        <f>MOD(C62+TIME(0,3,0),1)</f>
        <v>2.7083333333333334E-2</v>
      </c>
      <c r="D63" s="34">
        <f>MOD(D62+TIME(0,3,0),1)</f>
        <v>3.6111111111111115E-2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0" customFormat="1" ht="15" x14ac:dyDescent="0.2">
      <c r="A64" s="56" t="s">
        <v>17</v>
      </c>
      <c r="B64" s="33" t="s">
        <v>6</v>
      </c>
      <c r="C64" s="14">
        <f>MOD(C63+TIME(0,2,0),1)</f>
        <v>2.8472222222222222E-2</v>
      </c>
      <c r="D64" s="34">
        <f>MOD(D63+TIME(0,2,0),1)</f>
        <v>3.7500000000000006E-2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0" customFormat="1" ht="14.25" x14ac:dyDescent="0.2">
      <c r="A65" s="51" t="s">
        <v>13</v>
      </c>
      <c r="B65" s="33">
        <f>MOD(B61+TIME(0,10,0),1)</f>
        <v>2.7777777777777776E-2</v>
      </c>
      <c r="C65" s="14" t="s">
        <v>6</v>
      </c>
      <c r="D65" s="34">
        <f>MOD(D64+TIME(0,5,0),1)</f>
        <v>4.0972222222222229E-2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0" customFormat="1" ht="15" x14ac:dyDescent="0.2">
      <c r="A66" s="56" t="s">
        <v>14</v>
      </c>
      <c r="B66" s="33">
        <f>MOD(B65+TIME(0,5,0),1)</f>
        <v>3.125E-2</v>
      </c>
      <c r="C66" s="14" t="s">
        <v>6</v>
      </c>
      <c r="D66" s="34">
        <f>MOD(D65+TIME(0,5,0),1)</f>
        <v>4.4444444444444453E-2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0" customFormat="1" ht="14.25" x14ac:dyDescent="0.2">
      <c r="A67" s="51" t="s">
        <v>18</v>
      </c>
      <c r="B67" s="33">
        <f>MOD(B66+TIME(0,5,0),1)</f>
        <v>3.4722222222222224E-2</v>
      </c>
      <c r="C67" s="14" t="s">
        <v>6</v>
      </c>
      <c r="D67" s="34">
        <f>MOD(D66+TIME(0,5,0),1)</f>
        <v>4.7916666666666677E-2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0" customFormat="1" ht="14.25" x14ac:dyDescent="0.2">
      <c r="A68" s="51" t="s">
        <v>15</v>
      </c>
      <c r="B68" s="33">
        <f>MOD(B67+TIME(0,4,0),1)</f>
        <v>3.7499999999999999E-2</v>
      </c>
      <c r="C68" s="14" t="s">
        <v>6</v>
      </c>
      <c r="D68" s="34">
        <f>MOD(D67+TIME(0,4,0),1)</f>
        <v>5.0694444444444452E-2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0" customFormat="1" ht="15.75" thickBot="1" x14ac:dyDescent="0.25">
      <c r="A69" s="57" t="s">
        <v>16</v>
      </c>
      <c r="B69" s="35">
        <f>MOD(B68+TIME(0,10,0),1)</f>
        <v>4.4444444444444439E-2</v>
      </c>
      <c r="C69" s="36" t="s">
        <v>6</v>
      </c>
      <c r="D69" s="37">
        <f>MOD(D68+TIME(0,10,0),1)</f>
        <v>5.7638888888888892E-2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0" customFormat="1" ht="14.25" x14ac:dyDescent="0.2">
      <c r="A70" s="5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23" x14ac:dyDescent="0.2">
      <c r="A71" s="5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0"/>
      <c r="O71" s="10"/>
      <c r="P71" s="10"/>
      <c r="Q71" s="10"/>
      <c r="R71" s="10"/>
      <c r="S71" s="10"/>
      <c r="T71" s="10"/>
    </row>
    <row r="72" spans="1:23" s="10" customFormat="1" ht="15.75" x14ac:dyDescent="0.25">
      <c r="A72" s="48" t="s">
        <v>24</v>
      </c>
    </row>
    <row r="73" spans="1:23" s="10" customFormat="1" ht="15.6" customHeight="1" x14ac:dyDescent="0.25">
      <c r="A73" s="48" t="s">
        <v>23</v>
      </c>
      <c r="B73" s="18"/>
      <c r="C73" s="18"/>
      <c r="D73" s="18"/>
      <c r="E73" s="18"/>
      <c r="F73" s="18"/>
      <c r="G73" s="18"/>
    </row>
    <row r="74" spans="1:23" s="10" customFormat="1" ht="15.75" x14ac:dyDescent="0.25">
      <c r="A74" s="48" t="s">
        <v>34</v>
      </c>
    </row>
    <row r="75" spans="1:23" s="10" customFormat="1" ht="15.75" x14ac:dyDescent="0.2">
      <c r="A75" s="15"/>
      <c r="B75" s="15"/>
      <c r="C75" s="15"/>
      <c r="D75" s="15"/>
      <c r="E75" s="15"/>
      <c r="F75" s="15"/>
      <c r="G75" s="15"/>
    </row>
    <row r="76" spans="1:23" s="10" customFormat="1" ht="15.75" x14ac:dyDescent="0.2">
      <c r="A76" s="15" t="s">
        <v>1</v>
      </c>
      <c r="B76" s="11" t="s">
        <v>8</v>
      </c>
      <c r="C76" s="15"/>
      <c r="D76" s="15"/>
      <c r="E76" s="15"/>
      <c r="F76" s="15"/>
      <c r="G76" s="15"/>
    </row>
    <row r="77" spans="1:23" s="10" customFormat="1" x14ac:dyDescent="0.2">
      <c r="A77" s="49"/>
    </row>
    <row r="78" spans="1:23" s="10" customFormat="1" ht="15" x14ac:dyDescent="0.2">
      <c r="A78" s="60" t="s">
        <v>0</v>
      </c>
      <c r="B78" s="45" t="s">
        <v>33</v>
      </c>
      <c r="C78" s="12" t="s">
        <v>27</v>
      </c>
      <c r="D78" s="12" t="s">
        <v>26</v>
      </c>
      <c r="E78" s="45" t="s">
        <v>33</v>
      </c>
      <c r="F78" s="12" t="s">
        <v>27</v>
      </c>
      <c r="G78" s="12" t="s">
        <v>26</v>
      </c>
      <c r="H78" s="45" t="s">
        <v>33</v>
      </c>
      <c r="I78" s="12" t="s">
        <v>27</v>
      </c>
      <c r="J78" s="12" t="s">
        <v>26</v>
      </c>
      <c r="K78" s="45" t="s">
        <v>33</v>
      </c>
      <c r="L78" s="12" t="s">
        <v>27</v>
      </c>
      <c r="M78" s="12" t="s">
        <v>26</v>
      </c>
      <c r="N78" s="45" t="s">
        <v>33</v>
      </c>
      <c r="O78" s="12" t="s">
        <v>27</v>
      </c>
      <c r="P78" s="12" t="s">
        <v>26</v>
      </c>
      <c r="Q78" s="12" t="s">
        <v>33</v>
      </c>
    </row>
    <row r="79" spans="1:23" s="10" customFormat="1" ht="16.5" x14ac:dyDescent="0.2">
      <c r="A79" s="61" t="s">
        <v>2</v>
      </c>
      <c r="B79" s="9" t="s">
        <v>7</v>
      </c>
      <c r="C79" s="9" t="s">
        <v>7</v>
      </c>
      <c r="D79" s="9" t="s">
        <v>7</v>
      </c>
      <c r="E79" s="9" t="s">
        <v>7</v>
      </c>
      <c r="F79" s="9" t="s">
        <v>7</v>
      </c>
      <c r="G79" s="9" t="s">
        <v>7</v>
      </c>
      <c r="H79" s="9" t="s">
        <v>7</v>
      </c>
      <c r="I79" s="9" t="s">
        <v>7</v>
      </c>
      <c r="J79" s="9" t="s">
        <v>7</v>
      </c>
      <c r="K79" s="9" t="s">
        <v>7</v>
      </c>
      <c r="L79" s="9" t="s">
        <v>7</v>
      </c>
      <c r="M79" s="9" t="s">
        <v>7</v>
      </c>
      <c r="N79" s="9" t="s">
        <v>7</v>
      </c>
      <c r="O79" s="9" t="s">
        <v>7</v>
      </c>
      <c r="P79" s="9" t="s">
        <v>7</v>
      </c>
      <c r="Q79" s="9" t="s">
        <v>7</v>
      </c>
    </row>
    <row r="80" spans="1:23" s="10" customFormat="1" ht="14.25" x14ac:dyDescent="0.2">
      <c r="A80" s="62" t="s">
        <v>3</v>
      </c>
      <c r="B80" s="13">
        <v>1</v>
      </c>
      <c r="C80" s="13">
        <v>1</v>
      </c>
      <c r="D80" s="13">
        <v>1</v>
      </c>
      <c r="E80" s="13">
        <v>1</v>
      </c>
      <c r="F80" s="13">
        <v>1</v>
      </c>
      <c r="G80" s="13">
        <v>1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13">
        <v>1</v>
      </c>
      <c r="O80" s="13">
        <v>1</v>
      </c>
      <c r="P80" s="13">
        <v>1</v>
      </c>
      <c r="Q80" s="13">
        <v>1</v>
      </c>
    </row>
    <row r="81" spans="1:26" s="10" customFormat="1" ht="28.5" x14ac:dyDescent="0.2">
      <c r="A81" s="63" t="s">
        <v>29</v>
      </c>
      <c r="B81" s="19" t="s">
        <v>30</v>
      </c>
      <c r="C81" s="19" t="s">
        <v>30</v>
      </c>
      <c r="D81" s="19" t="s">
        <v>30</v>
      </c>
      <c r="E81" s="19" t="s">
        <v>30</v>
      </c>
      <c r="F81" s="19" t="s">
        <v>30</v>
      </c>
      <c r="G81" s="19" t="s">
        <v>30</v>
      </c>
      <c r="H81" s="19" t="s">
        <v>30</v>
      </c>
      <c r="I81" s="19" t="s">
        <v>30</v>
      </c>
      <c r="J81" s="19" t="s">
        <v>30</v>
      </c>
      <c r="K81" s="19" t="s">
        <v>30</v>
      </c>
      <c r="L81" s="19" t="s">
        <v>30</v>
      </c>
      <c r="M81" s="19" t="s">
        <v>30</v>
      </c>
      <c r="N81" s="19" t="s">
        <v>30</v>
      </c>
      <c r="O81" s="19" t="s">
        <v>30</v>
      </c>
      <c r="P81" s="19" t="s">
        <v>30</v>
      </c>
      <c r="Q81" s="19" t="s">
        <v>30</v>
      </c>
    </row>
    <row r="82" spans="1:26" s="10" customFormat="1" ht="24.75" customHeight="1" x14ac:dyDescent="0.2">
      <c r="A82" s="64" t="s">
        <v>28</v>
      </c>
      <c r="B82" s="44"/>
      <c r="C82" s="44"/>
      <c r="D82" s="44"/>
      <c r="E82" s="44">
        <v>0.91180555555555554</v>
      </c>
      <c r="F82" s="44">
        <v>0.91180555555555554</v>
      </c>
      <c r="G82" s="44"/>
      <c r="H82" s="44">
        <v>0.92222222222222217</v>
      </c>
      <c r="I82" s="44">
        <v>0.92222222222222217</v>
      </c>
      <c r="J82" s="44"/>
      <c r="K82" s="44">
        <v>0.93263888888888891</v>
      </c>
      <c r="L82" s="44">
        <v>0.93263888888888891</v>
      </c>
      <c r="M82" s="44">
        <v>0.93263888888888891</v>
      </c>
      <c r="N82" s="44">
        <v>0.94305555555555554</v>
      </c>
      <c r="O82" s="44">
        <v>0.94305555555555554</v>
      </c>
      <c r="P82" s="44">
        <v>0.94305555555555554</v>
      </c>
      <c r="Q82" s="44">
        <v>0.95347222222222217</v>
      </c>
    </row>
    <row r="83" spans="1:26" s="10" customFormat="1" ht="15" x14ac:dyDescent="0.2">
      <c r="A83" s="65" t="s">
        <v>16</v>
      </c>
      <c r="B83" s="14">
        <v>0.90208333333333324</v>
      </c>
      <c r="C83" s="14">
        <v>0.90694444444444444</v>
      </c>
      <c r="D83" s="14" t="s">
        <v>6</v>
      </c>
      <c r="E83" s="14">
        <f>MOD(E82+TIME(0,0,0),1)</f>
        <v>0.91180555555555554</v>
      </c>
      <c r="F83" s="14">
        <f>MOD(F82+TIME(0,8,0),1)</f>
        <v>0.91736111111111107</v>
      </c>
      <c r="G83" s="14" t="s">
        <v>6</v>
      </c>
      <c r="H83" s="14">
        <f>MOD(H82+TIME(0,0,0),1)</f>
        <v>0.92222222222222217</v>
      </c>
      <c r="I83" s="14">
        <f>MOD(I82+TIME(0,8,0),1)</f>
        <v>0.9277777777777777</v>
      </c>
      <c r="J83" s="14" t="s">
        <v>6</v>
      </c>
      <c r="K83" s="14">
        <f>MOD(K82+TIME(0,0,0),1)</f>
        <v>0.93263888888888891</v>
      </c>
      <c r="L83" s="14">
        <f>MOD(L82+TIME(0,8,0),1)</f>
        <v>0.93819444444444444</v>
      </c>
      <c r="M83" s="14" t="s">
        <v>6</v>
      </c>
      <c r="N83" s="14">
        <f>MOD(N82+TIME(0,0,0),1)</f>
        <v>0.94305555555555554</v>
      </c>
      <c r="O83" s="14">
        <f>MOD(O82+TIME(0,8,0),1)</f>
        <v>0.94861111111111107</v>
      </c>
      <c r="P83" s="14" t="s">
        <v>6</v>
      </c>
      <c r="Q83" s="14">
        <f>Q82+"0:00"</f>
        <v>0.95347222222222217</v>
      </c>
    </row>
    <row r="84" spans="1:26" s="10" customFormat="1" ht="14.25" x14ac:dyDescent="0.2">
      <c r="A84" s="66" t="s">
        <v>15</v>
      </c>
      <c r="B84" s="14">
        <f>MOD(B83+TIME(0,8,0),1)</f>
        <v>0.90763888888888877</v>
      </c>
      <c r="C84" s="14">
        <f>MOD(C83+TIME(0,8,0),1)</f>
        <v>0.91249999999999998</v>
      </c>
      <c r="D84" s="14" t="s">
        <v>6</v>
      </c>
      <c r="E84" s="14">
        <f>MOD(E83+TIME(0,8,0),1)</f>
        <v>0.91736111111111107</v>
      </c>
      <c r="F84" s="14">
        <f>MOD(F83+TIME(0,8,0),1)</f>
        <v>0.92291666666666661</v>
      </c>
      <c r="G84" s="14" t="s">
        <v>6</v>
      </c>
      <c r="H84" s="14">
        <f>MOD(H83+TIME(0,8,0),1)</f>
        <v>0.9277777777777777</v>
      </c>
      <c r="I84" s="14">
        <f>MOD(I83+TIME(0,8,0),1)</f>
        <v>0.93333333333333324</v>
      </c>
      <c r="J84" s="14" t="s">
        <v>6</v>
      </c>
      <c r="K84" s="14">
        <f>MOD(K83+TIME(0,8,0),1)</f>
        <v>0.93819444444444444</v>
      </c>
      <c r="L84" s="14">
        <f>MOD(L83+TIME(0,8,0),1)</f>
        <v>0.94374999999999998</v>
      </c>
      <c r="M84" s="14" t="s">
        <v>6</v>
      </c>
      <c r="N84" s="14">
        <f>MOD(N83+TIME(0,8,0),1)</f>
        <v>0.94861111111111107</v>
      </c>
      <c r="O84" s="14">
        <f>MOD(O83+TIME(0,8,0),1)</f>
        <v>0.95416666666666661</v>
      </c>
      <c r="P84" s="14" t="s">
        <v>6</v>
      </c>
      <c r="Q84" s="14">
        <f>MOD(Q83+TIME(0,8,0),1)</f>
        <v>0.9590277777777777</v>
      </c>
    </row>
    <row r="85" spans="1:26" s="10" customFormat="1" ht="14.25" x14ac:dyDescent="0.2">
      <c r="A85" s="66" t="s">
        <v>18</v>
      </c>
      <c r="B85" s="14">
        <f>MOD(B84+TIME(0,4,0),1)</f>
        <v>0.91041666666666654</v>
      </c>
      <c r="C85" s="14">
        <f>MOD(C84+TIME(0,4,0),1)</f>
        <v>0.91527777777777775</v>
      </c>
      <c r="D85" s="14" t="s">
        <v>6</v>
      </c>
      <c r="E85" s="14">
        <f>MOD(E84+TIME(0,4,0),1)</f>
        <v>0.92013888888888884</v>
      </c>
      <c r="F85" s="14">
        <f>MOD(F84+TIME(0,4,0),1)</f>
        <v>0.92569444444444438</v>
      </c>
      <c r="G85" s="14" t="s">
        <v>6</v>
      </c>
      <c r="H85" s="14">
        <f>MOD(H84+TIME(0,4,0),1)</f>
        <v>0.93055555555555547</v>
      </c>
      <c r="I85" s="14">
        <f>MOD(I84+TIME(0,4,0),1)</f>
        <v>0.93611111111111101</v>
      </c>
      <c r="J85" s="14" t="s">
        <v>6</v>
      </c>
      <c r="K85" s="14">
        <f>MOD(K84+TIME(0,4,0),1)</f>
        <v>0.94097222222222221</v>
      </c>
      <c r="L85" s="14">
        <f>MOD(L84+TIME(0,4,0),1)</f>
        <v>0.94652777777777775</v>
      </c>
      <c r="M85" s="14" t="s">
        <v>6</v>
      </c>
      <c r="N85" s="14">
        <f>MOD(N84+TIME(0,4,0),1)</f>
        <v>0.95138888888888884</v>
      </c>
      <c r="O85" s="14">
        <f>MOD(O84+TIME(0,4,0),1)</f>
        <v>0.95694444444444438</v>
      </c>
      <c r="P85" s="14" t="s">
        <v>6</v>
      </c>
      <c r="Q85" s="14">
        <f>MOD(Q84+TIME(0,4,0),1)</f>
        <v>0.96180555555555547</v>
      </c>
    </row>
    <row r="86" spans="1:26" s="10" customFormat="1" ht="15" x14ac:dyDescent="0.2">
      <c r="A86" s="67" t="s">
        <v>14</v>
      </c>
      <c r="B86" s="14">
        <f>MOD(B85+TIME(0,5,0),1)</f>
        <v>0.91388888888888875</v>
      </c>
      <c r="C86" s="14">
        <f>MOD(C85+TIME(0,5,0),1)</f>
        <v>0.91874999999999996</v>
      </c>
      <c r="D86" s="14" t="s">
        <v>6</v>
      </c>
      <c r="E86" s="14">
        <f>MOD(E85+TIME(0,5,0),1)</f>
        <v>0.92361111111111105</v>
      </c>
      <c r="F86" s="14">
        <f>MOD(F85+TIME(0,5,0),1)</f>
        <v>0.92916666666666659</v>
      </c>
      <c r="G86" s="14" t="s">
        <v>6</v>
      </c>
      <c r="H86" s="14">
        <f>MOD(H85+TIME(0,5,0),1)</f>
        <v>0.93402777777777768</v>
      </c>
      <c r="I86" s="14">
        <f>MOD(I85+TIME(0,5,0),1)</f>
        <v>0.93958333333333321</v>
      </c>
      <c r="J86" s="14" t="s">
        <v>6</v>
      </c>
      <c r="K86" s="14">
        <f>MOD(K85+TIME(0,5,0),1)</f>
        <v>0.94444444444444442</v>
      </c>
      <c r="L86" s="14">
        <f>MOD(L85+TIME(0,5,0),1)</f>
        <v>0.95</v>
      </c>
      <c r="M86" s="14" t="s">
        <v>6</v>
      </c>
      <c r="N86" s="14">
        <f>MOD(N85+TIME(0,5,0),1)</f>
        <v>0.95486111111111105</v>
      </c>
      <c r="O86" s="14">
        <f>MOD(O85+TIME(0,5,0),1)</f>
        <v>0.96041666666666659</v>
      </c>
      <c r="P86" s="14" t="s">
        <v>6</v>
      </c>
      <c r="Q86" s="14">
        <f>MOD(Q85+TIME(0,5,0),1)</f>
        <v>0.96527777777777768</v>
      </c>
    </row>
    <row r="87" spans="1:26" s="10" customFormat="1" ht="14.25" x14ac:dyDescent="0.2">
      <c r="A87" s="66" t="s">
        <v>13</v>
      </c>
      <c r="B87" s="14">
        <f>MOD(B86+TIME(0,5,0),1)</f>
        <v>0.91736111111111096</v>
      </c>
      <c r="C87" s="14">
        <f>MOD(C86+TIME(0,5,0),1)</f>
        <v>0.92222222222222217</v>
      </c>
      <c r="D87" s="14" t="s">
        <v>6</v>
      </c>
      <c r="E87" s="14">
        <f>MOD(E86+TIME(0,5,0),1)</f>
        <v>0.92708333333333326</v>
      </c>
      <c r="F87" s="14">
        <f>MOD(F86+TIME(0,5,0),1)</f>
        <v>0.9326388888888888</v>
      </c>
      <c r="G87" s="14" t="s">
        <v>6</v>
      </c>
      <c r="H87" s="14">
        <f>MOD(H86+TIME(0,5,0),1)</f>
        <v>0.93749999999999989</v>
      </c>
      <c r="I87" s="14">
        <f>MOD(I86+TIME(0,5,0),1)</f>
        <v>0.94305555555555542</v>
      </c>
      <c r="J87" s="14" t="s">
        <v>6</v>
      </c>
      <c r="K87" s="14">
        <f>MOD(K86+TIME(0,5,0),1)</f>
        <v>0.94791666666666663</v>
      </c>
      <c r="L87" s="14">
        <f>MOD(L86+TIME(0,5,0),1)</f>
        <v>0.95347222222222217</v>
      </c>
      <c r="M87" s="14" t="s">
        <v>6</v>
      </c>
      <c r="N87" s="14">
        <f>MOD(N86+TIME(0,5,0),1)</f>
        <v>0.95833333333333326</v>
      </c>
      <c r="O87" s="14">
        <f>MOD(O86+TIME(0,5,0),1)</f>
        <v>0.9638888888888888</v>
      </c>
      <c r="P87" s="14" t="s">
        <v>6</v>
      </c>
      <c r="Q87" s="14">
        <f>MOD(Q86+TIME(0,5,0),1)</f>
        <v>0.96874999999999989</v>
      </c>
    </row>
    <row r="88" spans="1:26" s="10" customFormat="1" ht="15" x14ac:dyDescent="0.2">
      <c r="A88" s="68" t="s">
        <v>17</v>
      </c>
      <c r="B88" s="14">
        <f>MOD(B87+TIME(0,5,0),1)</f>
        <v>0.92083333333333317</v>
      </c>
      <c r="C88" s="14" t="s">
        <v>6</v>
      </c>
      <c r="D88" s="14">
        <f>B88+"0:10"</f>
        <v>0.92777777777777759</v>
      </c>
      <c r="E88" s="14">
        <f>MOD(E87+TIME(0,5,0),1)</f>
        <v>0.93055555555555547</v>
      </c>
      <c r="F88" s="14" t="s">
        <v>6</v>
      </c>
      <c r="G88" s="14">
        <f>E88+"0:11"</f>
        <v>0.93819444444444433</v>
      </c>
      <c r="H88" s="14">
        <f>MOD(H87+TIME(0,5,0),1)</f>
        <v>0.9409722222222221</v>
      </c>
      <c r="I88" s="14" t="s">
        <v>6</v>
      </c>
      <c r="J88" s="14">
        <f>H88+"0:11"</f>
        <v>0.94861111111111096</v>
      </c>
      <c r="K88" s="14">
        <f>MOD(K87+TIME(0,5,0),1)</f>
        <v>0.95138888888888884</v>
      </c>
      <c r="L88" s="14" t="s">
        <v>6</v>
      </c>
      <c r="M88" s="14">
        <f>K88+"0:11"</f>
        <v>0.9590277777777777</v>
      </c>
      <c r="N88" s="14">
        <f>MOD(N87+TIME(0,5,0),1)</f>
        <v>0.96180555555555547</v>
      </c>
      <c r="O88" s="14" t="s">
        <v>6</v>
      </c>
      <c r="P88" s="14">
        <f>N88+"0:11"</f>
        <v>0.96944444444444433</v>
      </c>
      <c r="Q88" s="14">
        <f>MOD(Q87+TIME(0,5,0),1)</f>
        <v>0.9722222222222221</v>
      </c>
    </row>
    <row r="89" spans="1:26" s="10" customFormat="1" ht="14.25" x14ac:dyDescent="0.2">
      <c r="A89" s="66" t="s">
        <v>12</v>
      </c>
      <c r="B89" s="14">
        <f>MOD(B88+TIME(0,2,0),1)</f>
        <v>0.92222222222222205</v>
      </c>
      <c r="C89" s="14" t="s">
        <v>6</v>
      </c>
      <c r="D89" s="14">
        <f>MOD(D88+TIME(0,2,0),1)</f>
        <v>0.92916666666666647</v>
      </c>
      <c r="E89" s="14">
        <f>MOD(E88+TIME(0,2,0),1)</f>
        <v>0.93194444444444435</v>
      </c>
      <c r="F89" s="14" t="s">
        <v>6</v>
      </c>
      <c r="G89" s="14">
        <f>MOD(G88+TIME(0,2,0),1)</f>
        <v>0.93958333333333321</v>
      </c>
      <c r="H89" s="14">
        <f>MOD(H88+TIME(0,2,0),1)</f>
        <v>0.94236111111111098</v>
      </c>
      <c r="I89" s="14" t="s">
        <v>6</v>
      </c>
      <c r="J89" s="14">
        <f>MOD(J88+TIME(0,2,0),1)</f>
        <v>0.94999999999999984</v>
      </c>
      <c r="K89" s="14">
        <f>MOD(K88+TIME(0,2,0),1)</f>
        <v>0.95277777777777772</v>
      </c>
      <c r="L89" s="14" t="s">
        <v>6</v>
      </c>
      <c r="M89" s="14">
        <f>MOD(M88+TIME(0,2,0),1)</f>
        <v>0.96041666666666659</v>
      </c>
      <c r="N89" s="14">
        <f>MOD(N88+TIME(0,2,0),1)</f>
        <v>0.96319444444444435</v>
      </c>
      <c r="O89" s="14" t="s">
        <v>6</v>
      </c>
      <c r="P89" s="14">
        <f>MOD(P88+TIME(0,2,0),1)</f>
        <v>0.97083333333333321</v>
      </c>
      <c r="Q89" s="14">
        <f>MOD(Q88+TIME(0,2,0),1)</f>
        <v>0.97361111111111098</v>
      </c>
    </row>
    <row r="90" spans="1:26" s="10" customFormat="1" ht="14.25" x14ac:dyDescent="0.2">
      <c r="A90" s="66" t="s">
        <v>11</v>
      </c>
      <c r="B90" s="14">
        <f>MOD(B89+TIME(0,4,0),1)</f>
        <v>0.92499999999999982</v>
      </c>
      <c r="C90" s="14" t="s">
        <v>6</v>
      </c>
      <c r="D90" s="14">
        <f>MOD(D89+TIME(0,4,0),1)</f>
        <v>0.93194444444444424</v>
      </c>
      <c r="E90" s="14">
        <f>MOD(E89+TIME(0,4,0),1)</f>
        <v>0.93472222222222212</v>
      </c>
      <c r="F90" s="14" t="s">
        <v>6</v>
      </c>
      <c r="G90" s="14">
        <f>MOD(G89+TIME(0,4,0),1)</f>
        <v>0.94236111111111098</v>
      </c>
      <c r="H90" s="14">
        <f>MOD(H89+TIME(0,4,0),1)</f>
        <v>0.94513888888888875</v>
      </c>
      <c r="I90" s="14" t="s">
        <v>6</v>
      </c>
      <c r="J90" s="14">
        <f>MOD(J89+TIME(0,4,0),1)</f>
        <v>0.95277777777777761</v>
      </c>
      <c r="K90" s="14">
        <f>MOD(K89+TIME(0,4,0),1)</f>
        <v>0.95555555555555549</v>
      </c>
      <c r="L90" s="14" t="s">
        <v>6</v>
      </c>
      <c r="M90" s="14">
        <f>MOD(M89+TIME(0,4,0),1)</f>
        <v>0.96319444444444435</v>
      </c>
      <c r="N90" s="14">
        <f>MOD(N89+TIME(0,4,0),1)</f>
        <v>0.96597222222222212</v>
      </c>
      <c r="O90" s="14" t="s">
        <v>6</v>
      </c>
      <c r="P90" s="14">
        <f>MOD(P89+TIME(0,4,0),1)</f>
        <v>0.97361111111111098</v>
      </c>
      <c r="Q90" s="14">
        <f>MOD(Q89+TIME(0,4,0),1)</f>
        <v>0.97638888888888875</v>
      </c>
    </row>
    <row r="91" spans="1:26" s="10" customFormat="1" ht="14.25" x14ac:dyDescent="0.2">
      <c r="A91" s="66" t="s">
        <v>10</v>
      </c>
      <c r="B91" s="14">
        <f>MOD(B90+TIME(0,6,0),1)</f>
        <v>0.92916666666666647</v>
      </c>
      <c r="C91" s="14">
        <f>MOD(C87+TIME(0,10,0),1)</f>
        <v>0.92916666666666659</v>
      </c>
      <c r="D91" s="14" t="s">
        <v>6</v>
      </c>
      <c r="E91" s="14">
        <f>MOD(E90+TIME(0,6,0),1)</f>
        <v>0.93888888888888877</v>
      </c>
      <c r="F91" s="14">
        <f>MOD(F87+TIME(0,10,0),1)</f>
        <v>0.93958333333333321</v>
      </c>
      <c r="G91" s="14" t="s">
        <v>6</v>
      </c>
      <c r="H91" s="14">
        <f>MOD(H90+TIME(0,6,0),1)</f>
        <v>0.9493055555555554</v>
      </c>
      <c r="I91" s="14">
        <f>MOD(I87+TIME(0,10,0),1)</f>
        <v>0.94999999999999984</v>
      </c>
      <c r="J91" s="14" t="s">
        <v>6</v>
      </c>
      <c r="K91" s="14">
        <f>MOD(K90+TIME(0,6,0),1)</f>
        <v>0.95972222222222214</v>
      </c>
      <c r="L91" s="14">
        <f>MOD(L87+TIME(0,10,0),1)</f>
        <v>0.96041666666666659</v>
      </c>
      <c r="M91" s="14" t="s">
        <v>6</v>
      </c>
      <c r="N91" s="14">
        <f>MOD(N90+TIME(0,6,0),1)</f>
        <v>0.97013888888888877</v>
      </c>
      <c r="O91" s="14">
        <f>MOD(O87+TIME(0,10,0),1)</f>
        <v>0.97083333333333321</v>
      </c>
      <c r="P91" s="14" t="s">
        <v>6</v>
      </c>
      <c r="Q91" s="14">
        <f>MOD(Q90+TIME(0,6,0),1)</f>
        <v>0.9805555555555554</v>
      </c>
    </row>
    <row r="92" spans="1:26" s="10" customFormat="1" ht="14.25" x14ac:dyDescent="0.2">
      <c r="A92" s="51" t="s">
        <v>32</v>
      </c>
      <c r="B92" s="14">
        <f>MOD(B91+TIME(0,2,0),1)</f>
        <v>0.93055555555555536</v>
      </c>
      <c r="C92" s="14" t="s">
        <v>6</v>
      </c>
      <c r="D92" s="14" t="s">
        <v>6</v>
      </c>
      <c r="E92" s="14">
        <f>MOD(E91+TIME(0,2,0),1)</f>
        <v>0.94027777777777766</v>
      </c>
      <c r="F92" s="14" t="s">
        <v>6</v>
      </c>
      <c r="G92" s="14" t="s">
        <v>6</v>
      </c>
      <c r="H92" s="14">
        <f>MOD(H91+TIME(0,2,0),1)</f>
        <v>0.95069444444444429</v>
      </c>
      <c r="I92" s="14" t="s">
        <v>6</v>
      </c>
      <c r="J92" s="14" t="s">
        <v>6</v>
      </c>
      <c r="K92" s="14">
        <f>MOD(K91+TIME(0,2,0),1)</f>
        <v>0.96111111111111103</v>
      </c>
      <c r="L92" s="14" t="s">
        <v>6</v>
      </c>
      <c r="M92" s="14" t="s">
        <v>6</v>
      </c>
      <c r="N92" s="14">
        <f>MOD(N91+TIME(0,2,0),1)</f>
        <v>0.97152777777777766</v>
      </c>
      <c r="O92" s="14" t="s">
        <v>6</v>
      </c>
      <c r="P92" s="14" t="s">
        <v>6</v>
      </c>
      <c r="Q92" s="14">
        <f>MOD(Q91+TIME(0,2,0),1)</f>
        <v>0.98194444444444429</v>
      </c>
    </row>
    <row r="93" spans="1:26" s="10" customFormat="1" ht="14.25" x14ac:dyDescent="0.2">
      <c r="A93" s="66" t="s">
        <v>9</v>
      </c>
      <c r="B93" s="14">
        <f>MOD(B92+TIME(0,6,0),1)</f>
        <v>0.93472222222222201</v>
      </c>
      <c r="C93" s="14" t="s">
        <v>6</v>
      </c>
      <c r="D93" s="14" t="s">
        <v>6</v>
      </c>
      <c r="E93" s="14">
        <f>MOD(E92+TIME(0,6,0),1)</f>
        <v>0.94444444444444431</v>
      </c>
      <c r="F93" s="14" t="s">
        <v>6</v>
      </c>
      <c r="G93" s="14" t="s">
        <v>6</v>
      </c>
      <c r="H93" s="14">
        <f>MOD(H92+TIME(0,6,0),1)</f>
        <v>0.95486111111111094</v>
      </c>
      <c r="I93" s="14" t="s">
        <v>6</v>
      </c>
      <c r="J93" s="14" t="s">
        <v>6</v>
      </c>
      <c r="K93" s="14">
        <f>MOD(K92+TIME(0,6,0),1)</f>
        <v>0.96527777777777768</v>
      </c>
      <c r="L93" s="14" t="s">
        <v>6</v>
      </c>
      <c r="M93" s="14" t="s">
        <v>6</v>
      </c>
      <c r="N93" s="14">
        <f>MOD(N92+TIME(0,6,0),1)</f>
        <v>0.97569444444444431</v>
      </c>
      <c r="O93" s="14" t="s">
        <v>6</v>
      </c>
      <c r="P93" s="14" t="s">
        <v>6</v>
      </c>
      <c r="Q93" s="14">
        <f>MOD(Q92+TIME(0,6,0),1)</f>
        <v>0.98611111111111094</v>
      </c>
    </row>
    <row r="94" spans="1:26" s="10" customFormat="1" ht="15" x14ac:dyDescent="0.2">
      <c r="A94" s="69" t="s">
        <v>8</v>
      </c>
      <c r="B94" s="7">
        <f>MOD(B93+TIME(0,9,0),1)</f>
        <v>0.94097222222222199</v>
      </c>
      <c r="C94" s="7">
        <f>MOD(C91+TIME(0,10,0),1)</f>
        <v>0.93611111111111101</v>
      </c>
      <c r="D94" s="7">
        <f>MOD(D90+TIME(0,14,0),1)</f>
        <v>0.94166666666666643</v>
      </c>
      <c r="E94" s="7">
        <f>MOD(E93+TIME(0,9,0),1)</f>
        <v>0.95069444444444429</v>
      </c>
      <c r="F94" s="7">
        <f>MOD(F91+TIME(0,10,0),1)</f>
        <v>0.94652777777777763</v>
      </c>
      <c r="G94" s="7">
        <f>MOD(G90+TIME(0,14,0),1)</f>
        <v>0.95208333333333317</v>
      </c>
      <c r="H94" s="7">
        <f>MOD(H93+TIME(0,9,0),1)</f>
        <v>0.96111111111111092</v>
      </c>
      <c r="I94" s="7">
        <f>MOD(I91+TIME(0,10,0),1)</f>
        <v>0.95694444444444426</v>
      </c>
      <c r="J94" s="7">
        <f>MOD(J90+TIME(0,14,0),1)</f>
        <v>0.9624999999999998</v>
      </c>
      <c r="K94" s="7">
        <f>MOD(K93+TIME(0,9,0),1)</f>
        <v>0.97152777777777766</v>
      </c>
      <c r="L94" s="7">
        <f>MOD(L91+TIME(0,10,0),1)</f>
        <v>0.96736111111111101</v>
      </c>
      <c r="M94" s="7">
        <f>MOD(M90+TIME(0,14,0),1)</f>
        <v>0.97291666666666654</v>
      </c>
      <c r="N94" s="7">
        <f>MOD(N93+TIME(0,9,0),1)</f>
        <v>0.98194444444444429</v>
      </c>
      <c r="O94" s="7">
        <f>MOD(O91+TIME(0,10,0),1)</f>
        <v>0.97777777777777763</v>
      </c>
      <c r="P94" s="7">
        <f>MOD(P90+TIME(0,14,0),1)</f>
        <v>0.98333333333333317</v>
      </c>
      <c r="Q94" s="7">
        <f>MOD(Q93+TIME(0,9,0),1)</f>
        <v>0.99236111111111092</v>
      </c>
    </row>
    <row r="95" spans="1:26" s="10" customFormat="1" ht="14.25" x14ac:dyDescent="0.2">
      <c r="A95" s="7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x14ac:dyDescent="0.2"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s="10" customFormat="1" ht="15" x14ac:dyDescent="0.2">
      <c r="A97" s="60" t="s">
        <v>0</v>
      </c>
      <c r="B97" s="12" t="s">
        <v>27</v>
      </c>
      <c r="C97" s="12" t="s">
        <v>26</v>
      </c>
      <c r="D97" s="45" t="s">
        <v>33</v>
      </c>
      <c r="E97" s="12" t="s">
        <v>27</v>
      </c>
      <c r="F97" s="12" t="s">
        <v>26</v>
      </c>
      <c r="G97" s="45" t="s">
        <v>33</v>
      </c>
      <c r="H97" s="12" t="s">
        <v>27</v>
      </c>
      <c r="I97" s="12" t="s">
        <v>26</v>
      </c>
      <c r="J97" s="45" t="s">
        <v>33</v>
      </c>
      <c r="K97" s="12" t="s">
        <v>27</v>
      </c>
      <c r="L97" s="45" t="s">
        <v>33</v>
      </c>
      <c r="M97" s="45" t="s">
        <v>33</v>
      </c>
      <c r="N97" s="12" t="s">
        <v>33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s="10" customFormat="1" ht="16.5" x14ac:dyDescent="0.2">
      <c r="A98" s="61" t="s">
        <v>2</v>
      </c>
      <c r="B98" s="9" t="s">
        <v>7</v>
      </c>
      <c r="C98" s="9" t="s">
        <v>7</v>
      </c>
      <c r="D98" s="9" t="s">
        <v>7</v>
      </c>
      <c r="E98" s="9" t="s">
        <v>7</v>
      </c>
      <c r="F98" s="9" t="s">
        <v>7</v>
      </c>
      <c r="G98" s="9" t="s">
        <v>7</v>
      </c>
      <c r="H98" s="9" t="s">
        <v>7</v>
      </c>
      <c r="I98" s="9" t="s">
        <v>7</v>
      </c>
      <c r="J98" s="9" t="s">
        <v>7</v>
      </c>
      <c r="K98" s="9" t="s">
        <v>7</v>
      </c>
      <c r="L98" s="9" t="s">
        <v>7</v>
      </c>
      <c r="M98" s="9" t="s">
        <v>7</v>
      </c>
      <c r="N98" s="9" t="s">
        <v>7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s="10" customFormat="1" ht="14.25" x14ac:dyDescent="0.2">
      <c r="A99" s="62" t="s">
        <v>3</v>
      </c>
      <c r="B99" s="13">
        <v>1</v>
      </c>
      <c r="C99" s="13">
        <v>1</v>
      </c>
      <c r="D99" s="13">
        <v>1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13">
        <v>1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s="10" customFormat="1" ht="28.5" x14ac:dyDescent="0.2">
      <c r="A100" s="63" t="s">
        <v>29</v>
      </c>
      <c r="B100" s="19" t="s">
        <v>30</v>
      </c>
      <c r="C100" s="19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19" t="s">
        <v>30</v>
      </c>
      <c r="K100" s="19" t="s">
        <v>30</v>
      </c>
      <c r="L100" s="19" t="s">
        <v>30</v>
      </c>
      <c r="M100" s="19" t="s">
        <v>31</v>
      </c>
      <c r="N100" s="19" t="s">
        <v>31</v>
      </c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s="10" customFormat="1" ht="15" x14ac:dyDescent="0.2">
      <c r="A101" s="64" t="s">
        <v>28</v>
      </c>
      <c r="B101" s="44">
        <v>0.95347222222222217</v>
      </c>
      <c r="C101" s="44">
        <v>0.95347222222222217</v>
      </c>
      <c r="D101" s="44">
        <v>0.96388888888888891</v>
      </c>
      <c r="E101" s="44">
        <v>0.96388888888888891</v>
      </c>
      <c r="F101" s="44">
        <v>0.96388888888888891</v>
      </c>
      <c r="G101" s="44">
        <v>0.97430555555555554</v>
      </c>
      <c r="H101" s="44">
        <v>0.97430555555555554</v>
      </c>
      <c r="I101" s="44">
        <v>0.97430555555555554</v>
      </c>
      <c r="J101" s="44">
        <v>0.98472222222222217</v>
      </c>
      <c r="K101" s="44">
        <v>0.98472222222222217</v>
      </c>
      <c r="L101" s="44"/>
      <c r="M101" s="44">
        <v>5.5555555555555558E-3</v>
      </c>
      <c r="N101" s="44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s="10" customFormat="1" ht="15" x14ac:dyDescent="0.2">
      <c r="A102" s="65" t="s">
        <v>16</v>
      </c>
      <c r="B102" s="14">
        <f>B101+"0:08"</f>
        <v>0.9590277777777777</v>
      </c>
      <c r="C102" s="14" t="s">
        <v>6</v>
      </c>
      <c r="D102" s="14">
        <f>MOD(D101+TIME(0,0,0),1)</f>
        <v>0.96388888888888891</v>
      </c>
      <c r="E102" s="14">
        <f>MOD(E101+TIME(0,8,0),1)</f>
        <v>0.96944444444444444</v>
      </c>
      <c r="F102" s="14" t="s">
        <v>6</v>
      </c>
      <c r="G102" s="14">
        <f>MOD(G101+TIME(0,0,0),1)</f>
        <v>0.97430555555555554</v>
      </c>
      <c r="H102" s="14">
        <f>MOD(H101+TIME(0,8,0),1)</f>
        <v>0.97986111111111107</v>
      </c>
      <c r="I102" s="14" t="s">
        <v>6</v>
      </c>
      <c r="J102" s="14">
        <f>MOD(J101+TIME(0,0,0),1)</f>
        <v>0.98472222222222217</v>
      </c>
      <c r="K102" s="14">
        <f>MOD(K101+TIME(0,8,0),1)</f>
        <v>0.9902777777777777</v>
      </c>
      <c r="L102" s="14">
        <f>J102+"0:15"</f>
        <v>0.9951388888888888</v>
      </c>
      <c r="M102" s="14">
        <f>L102+"0:15"</f>
        <v>1.0055555555555555</v>
      </c>
      <c r="N102" s="14">
        <f>M102+"0:15"</f>
        <v>1.0159722222222223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s="10" customFormat="1" ht="14.25" x14ac:dyDescent="0.2">
      <c r="A103" s="66" t="s">
        <v>15</v>
      </c>
      <c r="B103" s="14">
        <f>MOD(B102+TIME(0,8,0),1)</f>
        <v>0.96458333333333324</v>
      </c>
      <c r="C103" s="14" t="s">
        <v>6</v>
      </c>
      <c r="D103" s="14">
        <f>MOD(D102+TIME(0,8,0),1)</f>
        <v>0.96944444444444444</v>
      </c>
      <c r="E103" s="14">
        <f>MOD(E102+TIME(0,8,0),1)</f>
        <v>0.97499999999999998</v>
      </c>
      <c r="F103" s="14" t="s">
        <v>6</v>
      </c>
      <c r="G103" s="14">
        <f>MOD(G102+TIME(0,8,0),1)</f>
        <v>0.97986111111111107</v>
      </c>
      <c r="H103" s="14">
        <f>MOD(H102+TIME(0,8,0),1)</f>
        <v>0.98541666666666661</v>
      </c>
      <c r="I103" s="14" t="s">
        <v>6</v>
      </c>
      <c r="J103" s="14">
        <f>MOD(J102+TIME(0,8,0),1)</f>
        <v>0.9902777777777777</v>
      </c>
      <c r="K103" s="14">
        <f>MOD(K102+TIME(0,8,0),1)</f>
        <v>0.99583333333333324</v>
      </c>
      <c r="L103" s="14">
        <f t="shared" ref="L103:L109" si="0">J103+"0:15"</f>
        <v>1.0006944444444443</v>
      </c>
      <c r="M103" s="14">
        <f t="shared" ref="M103:N109" si="1">L103+"0:15"</f>
        <v>1.0111111111111111</v>
      </c>
      <c r="N103" s="14">
        <f t="shared" si="1"/>
        <v>1.0215277777777778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s="10" customFormat="1" ht="14.25" x14ac:dyDescent="0.2">
      <c r="A104" s="66" t="s">
        <v>18</v>
      </c>
      <c r="B104" s="14">
        <f>MOD(B103+TIME(0,4,0),1)</f>
        <v>0.96736111111111101</v>
      </c>
      <c r="C104" s="14" t="s">
        <v>6</v>
      </c>
      <c r="D104" s="14">
        <f>MOD(D103+TIME(0,4,0),1)</f>
        <v>0.97222222222222221</v>
      </c>
      <c r="E104" s="14">
        <f>MOD(E103+TIME(0,4,0),1)</f>
        <v>0.97777777777777775</v>
      </c>
      <c r="F104" s="14" t="s">
        <v>6</v>
      </c>
      <c r="G104" s="14">
        <f>MOD(G103+TIME(0,4,0),1)</f>
        <v>0.98263888888888884</v>
      </c>
      <c r="H104" s="14">
        <f>MOD(H103+TIME(0,4,0),1)</f>
        <v>0.98819444444444438</v>
      </c>
      <c r="I104" s="14" t="s">
        <v>6</v>
      </c>
      <c r="J104" s="14">
        <f>MOD(J103+TIME(0,4,0),1)</f>
        <v>0.99305555555555547</v>
      </c>
      <c r="K104" s="14">
        <f>MOD(K103+TIME(0,4,0),1)</f>
        <v>0.99861111111111101</v>
      </c>
      <c r="L104" s="14">
        <f t="shared" si="0"/>
        <v>1.0034722222222221</v>
      </c>
      <c r="M104" s="14">
        <f t="shared" si="1"/>
        <v>1.0138888888888888</v>
      </c>
      <c r="N104" s="14">
        <f t="shared" si="1"/>
        <v>1.0243055555555556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s="10" customFormat="1" ht="15" x14ac:dyDescent="0.2">
      <c r="A105" s="67" t="s">
        <v>14</v>
      </c>
      <c r="B105" s="14">
        <f>MOD(B104+TIME(0,5,0),1)</f>
        <v>0.97083333333333321</v>
      </c>
      <c r="C105" s="14" t="s">
        <v>6</v>
      </c>
      <c r="D105" s="14">
        <f>MOD(D104+TIME(0,5,0),1)</f>
        <v>0.97569444444444442</v>
      </c>
      <c r="E105" s="14">
        <f>MOD(E104+TIME(0,5,0),1)</f>
        <v>0.98124999999999996</v>
      </c>
      <c r="F105" s="14" t="s">
        <v>6</v>
      </c>
      <c r="G105" s="14">
        <f>MOD(G104+TIME(0,5,0),1)</f>
        <v>0.98611111111111105</v>
      </c>
      <c r="H105" s="14">
        <f>MOD(H104+TIME(0,5,0),1)</f>
        <v>0.99166666666666659</v>
      </c>
      <c r="I105" s="14" t="s">
        <v>6</v>
      </c>
      <c r="J105" s="14">
        <f>MOD(J104+TIME(0,5,0),1)</f>
        <v>0.99652777777777768</v>
      </c>
      <c r="K105" s="14">
        <f>MOD(K104+TIME(0,5,0),1)</f>
        <v>2.0833333333332149E-3</v>
      </c>
      <c r="L105" s="14">
        <f t="shared" si="0"/>
        <v>1.0069444444444444</v>
      </c>
      <c r="M105" s="14">
        <f t="shared" si="1"/>
        <v>1.0173611111111112</v>
      </c>
      <c r="N105" s="14">
        <f t="shared" si="1"/>
        <v>1.0277777777777779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s="10" customFormat="1" ht="14.25" x14ac:dyDescent="0.2">
      <c r="A106" s="66" t="s">
        <v>13</v>
      </c>
      <c r="B106" s="14">
        <f>MOD(B105+TIME(0,5,0),1)</f>
        <v>0.97430555555555542</v>
      </c>
      <c r="C106" s="14" t="s">
        <v>6</v>
      </c>
      <c r="D106" s="14">
        <f>MOD(D105+TIME(0,5,0),1)</f>
        <v>0.97916666666666663</v>
      </c>
      <c r="E106" s="14">
        <f>MOD(E105+TIME(0,5,0),1)</f>
        <v>0.98472222222222217</v>
      </c>
      <c r="F106" s="14" t="s">
        <v>6</v>
      </c>
      <c r="G106" s="14">
        <f>MOD(G105+TIME(0,5,0),1)</f>
        <v>0.98958333333333326</v>
      </c>
      <c r="H106" s="14">
        <f>MOD(H105+TIME(0,5,0),1)</f>
        <v>0.9951388888888888</v>
      </c>
      <c r="I106" s="14" t="s">
        <v>6</v>
      </c>
      <c r="J106" s="14">
        <f>MOD(J105+TIME(0,5,0),1)</f>
        <v>0.99999999999999989</v>
      </c>
      <c r="K106" s="14">
        <f>MOD(K105+TIME(0,5,0),1)</f>
        <v>5.5555555555554369E-3</v>
      </c>
      <c r="L106" s="14">
        <f t="shared" si="0"/>
        <v>1.0104166666666665</v>
      </c>
      <c r="M106" s="14">
        <f t="shared" si="1"/>
        <v>1.0208333333333333</v>
      </c>
      <c r="N106" s="14">
        <f t="shared" si="1"/>
        <v>1.03125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s="10" customFormat="1" ht="15" x14ac:dyDescent="0.2">
      <c r="A107" s="68" t="s">
        <v>17</v>
      </c>
      <c r="B107" s="14" t="s">
        <v>6</v>
      </c>
      <c r="C107" s="14">
        <f>Q88+"0:11"</f>
        <v>0.97986111111111096</v>
      </c>
      <c r="D107" s="14">
        <f>MOD(D106+TIME(0,5,0),1)</f>
        <v>0.98263888888888884</v>
      </c>
      <c r="E107" s="14" t="s">
        <v>6</v>
      </c>
      <c r="F107" s="14">
        <f>D107+"0:11"</f>
        <v>0.9902777777777777</v>
      </c>
      <c r="G107" s="14">
        <f>MOD(G106+TIME(0,5,0),1)</f>
        <v>0.99305555555555547</v>
      </c>
      <c r="H107" s="14" t="s">
        <v>6</v>
      </c>
      <c r="I107" s="14">
        <f>G107+"0:11"</f>
        <v>1.0006944444444443</v>
      </c>
      <c r="J107" s="14">
        <f>MOD(J106+TIME(0,5,0),1)</f>
        <v>3.4722222222220989E-3</v>
      </c>
      <c r="K107" s="14" t="s">
        <v>6</v>
      </c>
      <c r="L107" s="14">
        <f t="shared" si="0"/>
        <v>1.3888888888888765E-2</v>
      </c>
      <c r="M107" s="14">
        <f t="shared" si="1"/>
        <v>2.4305555555555431E-2</v>
      </c>
      <c r="N107" s="14">
        <f t="shared" si="1"/>
        <v>3.4722222222222099E-2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s="10" customFormat="1" ht="14.25" x14ac:dyDescent="0.2">
      <c r="A108" s="66" t="s">
        <v>12</v>
      </c>
      <c r="B108" s="14" t="s">
        <v>6</v>
      </c>
      <c r="C108" s="14">
        <f>MOD(C107+TIME(0,2,0),1)</f>
        <v>0.98124999999999984</v>
      </c>
      <c r="D108" s="14">
        <f>MOD(D107+TIME(0,2,0),1)</f>
        <v>0.98402777777777772</v>
      </c>
      <c r="E108" s="14" t="s">
        <v>6</v>
      </c>
      <c r="F108" s="14">
        <f>MOD(F107+TIME(0,2,0),1)</f>
        <v>0.99166666666666659</v>
      </c>
      <c r="G108" s="14">
        <f>MOD(G107+TIME(0,2,0),1)</f>
        <v>0.99444444444444435</v>
      </c>
      <c r="H108" s="14" t="s">
        <v>6</v>
      </c>
      <c r="I108" s="14">
        <f>MOD(I107+TIME(0,2,0),1)</f>
        <v>2.0833333333332149E-3</v>
      </c>
      <c r="J108" s="14">
        <f>MOD(J107+TIME(0,2,0),1)</f>
        <v>4.861111111110988E-3</v>
      </c>
      <c r="K108" s="14" t="s">
        <v>6</v>
      </c>
      <c r="L108" s="14">
        <f t="shared" si="0"/>
        <v>1.5277777777777654E-2</v>
      </c>
      <c r="M108" s="14">
        <f t="shared" si="1"/>
        <v>2.5694444444444318E-2</v>
      </c>
      <c r="N108" s="14">
        <f t="shared" si="1"/>
        <v>3.6111111111110983E-2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s="10" customFormat="1" ht="14.25" x14ac:dyDescent="0.2">
      <c r="A109" s="66" t="s">
        <v>11</v>
      </c>
      <c r="B109" s="14" t="s">
        <v>6</v>
      </c>
      <c r="C109" s="14">
        <f>MOD(C108+TIME(0,4,0),1)</f>
        <v>0.98402777777777761</v>
      </c>
      <c r="D109" s="14">
        <f>MOD(D108+TIME(0,4,0),1)</f>
        <v>0.98680555555555549</v>
      </c>
      <c r="E109" s="14" t="s">
        <v>6</v>
      </c>
      <c r="F109" s="14">
        <f>MOD(F108+TIME(0,4,0),1)</f>
        <v>0.99444444444444435</v>
      </c>
      <c r="G109" s="14">
        <f>MOD(G108+TIME(0,4,0),1)</f>
        <v>0.99722222222222212</v>
      </c>
      <c r="H109" s="14" t="s">
        <v>6</v>
      </c>
      <c r="I109" s="14">
        <f>MOD(I108+TIME(0,4,0),1)</f>
        <v>4.8611111111109932E-3</v>
      </c>
      <c r="J109" s="14">
        <f>MOD(J108+TIME(0,4,0),1)</f>
        <v>7.6388888888887663E-3</v>
      </c>
      <c r="K109" s="14" t="s">
        <v>6</v>
      </c>
      <c r="L109" s="14">
        <f t="shared" si="0"/>
        <v>1.8055555555555432E-2</v>
      </c>
      <c r="M109" s="14">
        <f t="shared" si="1"/>
        <v>2.84722222222221E-2</v>
      </c>
      <c r="N109" s="14">
        <f t="shared" si="1"/>
        <v>3.8888888888888765E-2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s="10" customFormat="1" ht="14.25" x14ac:dyDescent="0.2">
      <c r="A110" s="66" t="s">
        <v>10</v>
      </c>
      <c r="B110" s="14">
        <f>MOD(B106+TIME(0,10,0),1)</f>
        <v>0.98124999999999984</v>
      </c>
      <c r="C110" s="14" t="s">
        <v>6</v>
      </c>
      <c r="D110" s="14">
        <f>MOD(D109+TIME(0,6,0),1)</f>
        <v>0.99097222222222214</v>
      </c>
      <c r="E110" s="14">
        <f>MOD(E106+TIME(0,10,0),1)</f>
        <v>0.99166666666666659</v>
      </c>
      <c r="F110" s="14" t="s">
        <v>6</v>
      </c>
      <c r="G110" s="14">
        <f>MOD(G109+TIME(0,6,0),1)</f>
        <v>1.388888888888884E-3</v>
      </c>
      <c r="H110" s="14">
        <f>MOD(H106+TIME(0,10,0),1)</f>
        <v>2.0833333333332149E-3</v>
      </c>
      <c r="I110" s="14" t="s">
        <v>6</v>
      </c>
      <c r="J110" s="14">
        <f>MOD(J109+TIME(0,6,0),1)</f>
        <v>1.1805555555555434E-2</v>
      </c>
      <c r="K110" s="14">
        <f>MOD(K106+TIME(0,10,0),1)</f>
        <v>1.2499999999999881E-2</v>
      </c>
      <c r="L110" s="14">
        <f>MOD(L109+TIME(0,6,0),1)</f>
        <v>2.2222222222222098E-2</v>
      </c>
      <c r="M110" s="14">
        <f>MOD(M109+TIME(0,6,0),1)</f>
        <v>3.2638888888888766E-2</v>
      </c>
      <c r="N110" s="14">
        <f>MOD(N109+TIME(0,6,0),1)</f>
        <v>4.305555555555543E-2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s="10" customFormat="1" ht="14.25" x14ac:dyDescent="0.2">
      <c r="A111" s="51" t="s">
        <v>32</v>
      </c>
      <c r="B111" s="14" t="s">
        <v>6</v>
      </c>
      <c r="C111" s="14" t="s">
        <v>6</v>
      </c>
      <c r="D111" s="14">
        <f>MOD(D110+TIME(0,2,0),1)</f>
        <v>0.99236111111111103</v>
      </c>
      <c r="E111" s="14" t="s">
        <v>6</v>
      </c>
      <c r="F111" s="14" t="s">
        <v>6</v>
      </c>
      <c r="G111" s="14">
        <f>MOD(G110+TIME(0,2,0),1)</f>
        <v>2.7777777777777731E-3</v>
      </c>
      <c r="H111" s="14" t="s">
        <v>6</v>
      </c>
      <c r="I111" s="14" t="s">
        <v>6</v>
      </c>
      <c r="J111" s="14">
        <f>MOD(J110+TIME(0,2,0),1)</f>
        <v>1.3194444444444323E-2</v>
      </c>
      <c r="K111" s="14" t="s">
        <v>6</v>
      </c>
      <c r="L111" s="14">
        <f>MOD(L110+TIME(0,2,0),1)</f>
        <v>2.3611111111110986E-2</v>
      </c>
      <c r="M111" s="14">
        <f>MOD(M110+TIME(0,2,0),1)</f>
        <v>3.4027777777777657E-2</v>
      </c>
      <c r="N111" s="14">
        <f>MOD(N110+TIME(0,2,0),1)</f>
        <v>4.4444444444444321E-2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s="10" customFormat="1" ht="14.25" x14ac:dyDescent="0.2">
      <c r="A112" s="66" t="s">
        <v>9</v>
      </c>
      <c r="B112" s="14" t="s">
        <v>6</v>
      </c>
      <c r="C112" s="14" t="s">
        <v>6</v>
      </c>
      <c r="D112" s="14">
        <f>MOD(D111+TIME(0,6,0),1)</f>
        <v>0.99652777777777768</v>
      </c>
      <c r="E112" s="14" t="s">
        <v>6</v>
      </c>
      <c r="F112" s="14" t="s">
        <v>6</v>
      </c>
      <c r="G112" s="14">
        <f>MOD(G111+TIME(0,6,0),1)</f>
        <v>6.9444444444444397E-3</v>
      </c>
      <c r="H112" s="14" t="s">
        <v>6</v>
      </c>
      <c r="I112" s="14" t="s">
        <v>6</v>
      </c>
      <c r="J112" s="14">
        <f>MOD(J111+TIME(0,6,0),1)</f>
        <v>1.736111111111099E-2</v>
      </c>
      <c r="K112" s="14" t="s">
        <v>6</v>
      </c>
      <c r="L112" s="14">
        <f>MOD(L111+TIME(0,6,0),1)</f>
        <v>2.7777777777777651E-2</v>
      </c>
      <c r="M112" s="14">
        <f>MOD(M111+TIME(0,6,0),1)</f>
        <v>3.8194444444444323E-2</v>
      </c>
      <c r="N112" s="14">
        <f>MOD(N111+TIME(0,6,0),1)</f>
        <v>4.8611111111110987E-2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s="10" customFormat="1" ht="15" x14ac:dyDescent="0.2">
      <c r="A113" s="69" t="s">
        <v>8</v>
      </c>
      <c r="B113" s="7">
        <f>MOD(B110+TIME(0,10,0),1)</f>
        <v>0.98819444444444426</v>
      </c>
      <c r="C113" s="7">
        <f>MOD(C109+TIME(0,14,0),1)</f>
        <v>0.9937499999999998</v>
      </c>
      <c r="D113" s="7">
        <f>MOD(D112+TIME(0,9,0),1)</f>
        <v>2.7777777777777679E-3</v>
      </c>
      <c r="E113" s="7">
        <f>MOD(E110+TIME(0,10,0),1)</f>
        <v>0.99861111111111101</v>
      </c>
      <c r="F113" s="7">
        <f>MOD(F109+TIME(0,14,0),1)</f>
        <v>4.1666666666666519E-3</v>
      </c>
      <c r="G113" s="7">
        <f>MOD(G112+TIME(0,9,0),1)</f>
        <v>1.3194444444444439E-2</v>
      </c>
      <c r="H113" s="7">
        <f>MOD(H110+TIME(0,10,0),1)</f>
        <v>9.027777777777659E-3</v>
      </c>
      <c r="I113" s="7">
        <f>MOD(I109+TIME(0,14,0),1)</f>
        <v>1.4583333333333216E-2</v>
      </c>
      <c r="J113" s="7">
        <f>MOD(J112+TIME(0,9,0),1)</f>
        <v>2.3611111111110989E-2</v>
      </c>
      <c r="K113" s="7">
        <f>MOD(K110+TIME(0,10,0),1)</f>
        <v>1.9444444444444327E-2</v>
      </c>
      <c r="L113" s="7">
        <f>MOD(L112+TIME(0,9,0),1)</f>
        <v>3.402777777777765E-2</v>
      </c>
      <c r="M113" s="7">
        <f>MOD(M112+TIME(0,9,0),1)</f>
        <v>4.4444444444444321E-2</v>
      </c>
      <c r="N113" s="7">
        <f>MOD(N112+TIME(0,9,0),1)</f>
        <v>5.4861111111110986E-2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x14ac:dyDescent="0.2"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x14ac:dyDescent="0.2"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x14ac:dyDescent="0.2"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x14ac:dyDescent="0.2"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x14ac:dyDescent="0.2"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x14ac:dyDescent="0.2"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</sheetData>
  <mergeCells count="2">
    <mergeCell ref="A1:R1"/>
    <mergeCell ref="A2:R2"/>
  </mergeCells>
  <printOptions horizontalCentered="1"/>
  <pageMargins left="0.59055118110236227" right="0.23622047244094491" top="0.31496062992125984" bottom="0.39370078740157483" header="0.15748031496062992" footer="0.15748031496062992"/>
  <pageSetup paperSize="9" scale="61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2" manualBreakCount="2">
    <brk id="48" max="17" man="1"/>
    <brk id="70" max="17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 to Strathfield</vt:lpstr>
      <vt:lpstr>'Central to Strathfield'!Print_Area</vt:lpstr>
      <vt:lpstr>'Central to Strathfield'!Print_Titles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2020-12-22T22:08:47Z</cp:lastPrinted>
  <dcterms:created xsi:type="dcterms:W3CDTF">2002-03-04T02:55:16Z</dcterms:created>
  <dcterms:modified xsi:type="dcterms:W3CDTF">2021-07-05T23:51:35Z</dcterms:modified>
</cp:coreProperties>
</file>