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. Bussing Weekdays\2021\9PWD_19220721\"/>
    </mc:Choice>
  </mc:AlternateContent>
  <bookViews>
    <workbookView xWindow="450" yWindow="360" windowWidth="11040" windowHeight="8280"/>
  </bookViews>
  <sheets>
    <sheet name="TRAIN REPLACEMENT TIMETABLE" sheetId="3" r:id="rId1"/>
  </sheets>
  <definedNames>
    <definedName name="_xlnm.Print_Area" localSheetId="0">'TRAIN REPLACEMENT TIMETABLE'!$A$1:$N$157</definedName>
    <definedName name="_xlnm.Print_Titles" localSheetId="0">'TRAIN REPLACEMENT TIMETABLE'!$1:$2</definedName>
  </definedNames>
  <calcPr calcId="152511" calcOnSave="0" concurrentCalc="0"/>
</workbook>
</file>

<file path=xl/calcChain.xml><?xml version="1.0" encoding="utf-8"?>
<calcChain xmlns="http://schemas.openxmlformats.org/spreadsheetml/2006/main">
  <c r="I107" i="3" l="1"/>
  <c r="I106" i="3"/>
  <c r="I105" i="3"/>
  <c r="I104" i="3"/>
  <c r="I103" i="3"/>
  <c r="J107" i="3"/>
  <c r="J106" i="3"/>
  <c r="J105" i="3"/>
  <c r="J104" i="3"/>
  <c r="J103" i="3"/>
  <c r="K107" i="3"/>
  <c r="K106" i="3"/>
  <c r="K105" i="3"/>
  <c r="K104" i="3"/>
  <c r="K103" i="3"/>
  <c r="I131" i="3"/>
  <c r="I130" i="3"/>
  <c r="I129" i="3"/>
  <c r="I128" i="3"/>
  <c r="I127" i="3"/>
  <c r="I126" i="3"/>
  <c r="I125" i="3"/>
  <c r="I124" i="3"/>
  <c r="J131" i="3"/>
  <c r="J130" i="3"/>
  <c r="J129" i="3"/>
  <c r="J128" i="3"/>
  <c r="J127" i="3"/>
  <c r="J126" i="3"/>
  <c r="J125" i="3"/>
  <c r="J124" i="3"/>
  <c r="K131" i="3"/>
  <c r="K130" i="3"/>
  <c r="K129" i="3"/>
  <c r="K128" i="3"/>
  <c r="K127" i="3"/>
  <c r="K126" i="3"/>
  <c r="K125" i="3"/>
  <c r="K124" i="3"/>
  <c r="B151" i="3"/>
  <c r="C151" i="3"/>
  <c r="B152" i="3"/>
  <c r="C152" i="3"/>
  <c r="B153" i="3"/>
  <c r="C153" i="3"/>
  <c r="B154" i="3"/>
  <c r="C154" i="3"/>
  <c r="H107" i="3"/>
  <c r="H106" i="3"/>
  <c r="H105" i="3"/>
  <c r="H156" i="3"/>
  <c r="C39" i="3"/>
  <c r="C40" i="3"/>
  <c r="C41" i="3"/>
  <c r="C42" i="3"/>
  <c r="B39" i="3"/>
  <c r="B40" i="3"/>
  <c r="B41" i="3"/>
  <c r="B42" i="3"/>
  <c r="H131" i="3"/>
  <c r="G131" i="3"/>
  <c r="F131" i="3"/>
  <c r="E131" i="3"/>
  <c r="D131" i="3"/>
  <c r="C131" i="3"/>
  <c r="B131" i="3"/>
  <c r="H130" i="3"/>
  <c r="G130" i="3"/>
  <c r="F130" i="3"/>
  <c r="E130" i="3"/>
  <c r="D130" i="3"/>
  <c r="C130" i="3"/>
  <c r="B130" i="3"/>
  <c r="H129" i="3"/>
  <c r="G129" i="3"/>
  <c r="F129" i="3"/>
  <c r="E129" i="3"/>
  <c r="D129" i="3"/>
  <c r="C129" i="3"/>
  <c r="B129" i="3"/>
  <c r="H128" i="3"/>
  <c r="G128" i="3"/>
  <c r="F128" i="3"/>
  <c r="E128" i="3"/>
  <c r="D128" i="3"/>
  <c r="C128" i="3"/>
  <c r="B128" i="3"/>
  <c r="H127" i="3"/>
  <c r="G127" i="3"/>
  <c r="F127" i="3"/>
  <c r="E127" i="3"/>
  <c r="D127" i="3"/>
  <c r="C127" i="3"/>
  <c r="B127" i="3"/>
  <c r="H126" i="3"/>
  <c r="G126" i="3"/>
  <c r="F126" i="3"/>
  <c r="E126" i="3"/>
  <c r="D126" i="3"/>
  <c r="C126" i="3"/>
  <c r="B126" i="3"/>
  <c r="H125" i="3"/>
  <c r="G125" i="3"/>
  <c r="F125" i="3"/>
  <c r="E125" i="3"/>
  <c r="D125" i="3"/>
  <c r="C125" i="3"/>
  <c r="B125" i="3"/>
  <c r="H124" i="3"/>
  <c r="G124" i="3"/>
  <c r="F124" i="3"/>
  <c r="E124" i="3"/>
  <c r="D124" i="3"/>
  <c r="C124" i="3"/>
  <c r="B124" i="3"/>
  <c r="B60" i="3"/>
  <c r="B61" i="3"/>
  <c r="B62" i="3"/>
  <c r="D149" i="3"/>
  <c r="C81" i="3"/>
  <c r="D81" i="3"/>
  <c r="E81" i="3"/>
  <c r="F81" i="3"/>
  <c r="G81" i="3"/>
  <c r="H81" i="3"/>
  <c r="I81" i="3"/>
  <c r="B81" i="3"/>
  <c r="I60" i="3"/>
  <c r="C60" i="3"/>
  <c r="D60" i="3"/>
  <c r="E60" i="3"/>
  <c r="F60" i="3"/>
  <c r="G60" i="3"/>
  <c r="H60" i="3"/>
  <c r="I82" i="3"/>
  <c r="I83" i="3"/>
  <c r="I84" i="3"/>
  <c r="I85" i="3"/>
  <c r="I86" i="3"/>
  <c r="I87" i="3"/>
  <c r="I88" i="3"/>
  <c r="H82" i="3"/>
  <c r="H83" i="3"/>
  <c r="H84" i="3"/>
  <c r="H85" i="3"/>
  <c r="H86" i="3"/>
  <c r="H87" i="3"/>
  <c r="H88" i="3"/>
  <c r="G82" i="3"/>
  <c r="G83" i="3"/>
  <c r="G84" i="3"/>
  <c r="G85" i="3"/>
  <c r="G86" i="3"/>
  <c r="G87" i="3"/>
  <c r="G88" i="3"/>
  <c r="F82" i="3"/>
  <c r="F83" i="3"/>
  <c r="F84" i="3"/>
  <c r="F85" i="3"/>
  <c r="F86" i="3"/>
  <c r="F87" i="3"/>
  <c r="F88" i="3"/>
  <c r="E82" i="3"/>
  <c r="E83" i="3"/>
  <c r="E84" i="3"/>
  <c r="E85" i="3"/>
  <c r="E86" i="3"/>
  <c r="E87" i="3"/>
  <c r="E88" i="3"/>
  <c r="D82" i="3"/>
  <c r="D83" i="3"/>
  <c r="D84" i="3"/>
  <c r="D85" i="3"/>
  <c r="D86" i="3"/>
  <c r="D87" i="3"/>
  <c r="D88" i="3"/>
  <c r="C82" i="3"/>
  <c r="C83" i="3"/>
  <c r="C84" i="3"/>
  <c r="C85" i="3"/>
  <c r="C86" i="3"/>
  <c r="C87" i="3"/>
  <c r="C88" i="3"/>
  <c r="B82" i="3"/>
  <c r="B83" i="3"/>
  <c r="B84" i="3"/>
  <c r="B85" i="3"/>
  <c r="B86" i="3"/>
  <c r="B87" i="3"/>
  <c r="B88" i="3"/>
  <c r="I61" i="3"/>
  <c r="I62" i="3"/>
  <c r="I63" i="3"/>
  <c r="I64" i="3"/>
  <c r="H61" i="3"/>
  <c r="H62" i="3"/>
  <c r="H63" i="3"/>
  <c r="H64" i="3"/>
  <c r="G61" i="3"/>
  <c r="G62" i="3"/>
  <c r="G63" i="3"/>
  <c r="G64" i="3"/>
  <c r="F61" i="3"/>
  <c r="F62" i="3"/>
  <c r="F63" i="3"/>
  <c r="F64" i="3"/>
  <c r="E61" i="3"/>
  <c r="E62" i="3"/>
  <c r="E63" i="3"/>
  <c r="E64" i="3"/>
  <c r="D61" i="3"/>
  <c r="D62" i="3"/>
  <c r="D63" i="3"/>
  <c r="D64" i="3"/>
  <c r="C61" i="3"/>
  <c r="C62" i="3"/>
  <c r="C63" i="3"/>
  <c r="C64" i="3"/>
  <c r="B63" i="3"/>
  <c r="B64" i="3"/>
  <c r="D19" i="3"/>
  <c r="D20" i="3"/>
  <c r="D21" i="3"/>
  <c r="C19" i="3"/>
  <c r="C20" i="3"/>
  <c r="C21" i="3"/>
  <c r="B19" i="3"/>
  <c r="B20" i="3"/>
  <c r="B21" i="3"/>
  <c r="H104" i="3"/>
  <c r="H103" i="3"/>
  <c r="G107" i="3"/>
  <c r="G106" i="3"/>
  <c r="G105" i="3"/>
  <c r="F107" i="3"/>
  <c r="E107" i="3"/>
  <c r="D107" i="3"/>
  <c r="D106" i="3"/>
  <c r="D105" i="3"/>
  <c r="D104" i="3"/>
  <c r="D103" i="3"/>
  <c r="C107" i="3"/>
  <c r="C106" i="3"/>
  <c r="C105" i="3"/>
  <c r="C104" i="3"/>
  <c r="C103" i="3"/>
  <c r="B107" i="3"/>
  <c r="E106" i="3"/>
  <c r="E105" i="3"/>
  <c r="E104" i="3"/>
  <c r="E103" i="3"/>
  <c r="F106" i="3"/>
  <c r="F105" i="3"/>
  <c r="F104" i="3"/>
  <c r="F103" i="3"/>
  <c r="B106" i="3"/>
  <c r="B105" i="3"/>
  <c r="B104" i="3"/>
  <c r="B103" i="3"/>
  <c r="F149" i="3"/>
  <c r="F150" i="3"/>
  <c r="F151" i="3"/>
  <c r="F152" i="3"/>
  <c r="F153" i="3"/>
  <c r="F154" i="3"/>
  <c r="G149" i="3"/>
  <c r="G150" i="3"/>
  <c r="G151" i="3"/>
  <c r="G152" i="3"/>
  <c r="G153" i="3"/>
  <c r="G154" i="3"/>
  <c r="I149" i="3"/>
  <c r="I150" i="3"/>
  <c r="I151" i="3"/>
  <c r="I152" i="3"/>
  <c r="I153" i="3"/>
  <c r="I154" i="3"/>
  <c r="H149" i="3"/>
  <c r="H150" i="3"/>
  <c r="K149" i="3"/>
  <c r="K151" i="3"/>
  <c r="K152" i="3"/>
  <c r="K153" i="3"/>
  <c r="K154" i="3"/>
  <c r="J149" i="3"/>
  <c r="J150" i="3"/>
  <c r="J151" i="3"/>
  <c r="J152" i="3"/>
  <c r="J153" i="3"/>
  <c r="J154" i="3"/>
  <c r="F156" i="3"/>
  <c r="H151" i="3"/>
  <c r="H152" i="3"/>
  <c r="H153" i="3"/>
  <c r="H154" i="3"/>
  <c r="G104" i="3"/>
  <c r="G103" i="3"/>
  <c r="G156" i="3"/>
  <c r="E156" i="3"/>
  <c r="E149" i="3"/>
  <c r="E150" i="3"/>
  <c r="E151" i="3"/>
  <c r="E152" i="3"/>
  <c r="E153" i="3"/>
  <c r="E154" i="3"/>
  <c r="D156" i="3"/>
  <c r="C156" i="3"/>
  <c r="B156" i="3"/>
  <c r="D150" i="3"/>
  <c r="D151" i="3"/>
  <c r="D152" i="3"/>
  <c r="D153" i="3"/>
  <c r="D154" i="3"/>
</calcChain>
</file>

<file path=xl/sharedStrings.xml><?xml version="1.0" encoding="utf-8"?>
<sst xmlns="http://schemas.openxmlformats.org/spreadsheetml/2006/main" count="536" uniqueCount="69">
  <si>
    <t>Route</t>
  </si>
  <si>
    <t xml:space="preserve">Towards: </t>
  </si>
  <si>
    <t>Vehicle Type</t>
  </si>
  <si>
    <t>Quantity</t>
  </si>
  <si>
    <t>Operating Day (12:00AM - 11:59PM)</t>
  </si>
  <si>
    <t>Train Number</t>
  </si>
  <si>
    <t>Train Arrives</t>
  </si>
  <si>
    <t>Train Departs</t>
  </si>
  <si>
    <t>CONNECT</t>
  </si>
  <si>
    <t>W'chair Bus</t>
  </si>
  <si>
    <t>NO</t>
  </si>
  <si>
    <t>STRATHFIELD</t>
  </si>
  <si>
    <t>Eastwood</t>
  </si>
  <si>
    <t>Epping</t>
  </si>
  <si>
    <t>HORNSBY</t>
  </si>
  <si>
    <t>RHODES</t>
  </si>
  <si>
    <t>Meadowbank</t>
  </si>
  <si>
    <t>West Ryde</t>
  </si>
  <si>
    <t>EPPING</t>
  </si>
  <si>
    <t>Cheltenham</t>
  </si>
  <si>
    <t>Beecroft</t>
  </si>
  <si>
    <t>Pennant Hills</t>
  </si>
  <si>
    <t>Thornleigh</t>
  </si>
  <si>
    <t>Normanhurst</t>
  </si>
  <si>
    <t>WEST RYDE</t>
  </si>
  <si>
    <t>Denistone</t>
  </si>
  <si>
    <t>151U</t>
  </si>
  <si>
    <t>115Y</t>
  </si>
  <si>
    <t>159W</t>
  </si>
  <si>
    <t>166U</t>
  </si>
  <si>
    <t>N195</t>
  </si>
  <si>
    <t>172W</t>
  </si>
  <si>
    <t>167U</t>
  </si>
  <si>
    <t>146V</t>
  </si>
  <si>
    <t>126W</t>
  </si>
  <si>
    <t>248G</t>
  </si>
  <si>
    <t>208J</t>
  </si>
  <si>
    <t>138X</t>
  </si>
  <si>
    <t>150S</t>
  </si>
  <si>
    <t>144X</t>
  </si>
  <si>
    <t>151V</t>
  </si>
  <si>
    <t>118Y</t>
  </si>
  <si>
    <t>T9 Northern Line
Rhodes to Hornsby (Strathfield to Hornsby Intercity Connection)</t>
  </si>
  <si>
    <t>SWTT</t>
  </si>
  <si>
    <t>84T9</t>
  </si>
  <si>
    <t>Route 83T9: Rhodes, express to Epping, then all stations to Hornsby</t>
  </si>
  <si>
    <t>83T9</t>
  </si>
  <si>
    <t>Route 84T9: Rhodes, all stations to Epping (except Denistone)</t>
  </si>
  <si>
    <t>Mini Bus</t>
  </si>
  <si>
    <t>85T9</t>
  </si>
  <si>
    <t>Denistone/West Ryde Loop</t>
  </si>
  <si>
    <t>86T9</t>
  </si>
  <si>
    <t>84T9 BUS</t>
  </si>
  <si>
    <t>Route 85T9: West Ryde, Denistone, Eastwood Mini Bus Shuttle (not wheelchair accessible)</t>
  </si>
  <si>
    <t>Route 86T9: Strathfield, express to Eastwood, Epping then express to Hornsby</t>
  </si>
  <si>
    <t>Route 86T9: Hornsby, express to Epping, Eastwood, then express to Strathfield</t>
  </si>
  <si>
    <t>-</t>
  </si>
  <si>
    <t>290F</t>
  </si>
  <si>
    <t>282L</t>
  </si>
  <si>
    <t xml:space="preserve">Mon </t>
  </si>
  <si>
    <t>Tues</t>
  </si>
  <si>
    <t>Wedns</t>
  </si>
  <si>
    <t>Mon</t>
  </si>
  <si>
    <t>113L</t>
  </si>
  <si>
    <t>122N</t>
  </si>
  <si>
    <t>165K</t>
  </si>
  <si>
    <t>169X</t>
  </si>
  <si>
    <t>126X</t>
  </si>
  <si>
    <t>Weeknights, two (2) nights - Monday 19 and Tuesday 20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</si>
</sst>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_(* #,##0.00_);_(* \(#,##0.00\);_(* &quot;-&quot;??_);_(@_)"/>
    <numFmt numFmtId="166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23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8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" fontId="7" fillId="0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18" fontId="7" fillId="0" borderId="8" xfId="0" applyNumberFormat="1" applyFont="1" applyFill="1" applyBorder="1" applyAlignment="1">
      <alignment horizontal="center" vertical="center"/>
    </xf>
    <xf numFmtId="18" fontId="3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18" fontId="7" fillId="0" borderId="0" xfId="0" applyNumberFormat="1" applyFont="1" applyFill="1" applyBorder="1" applyAlignment="1">
      <alignment horizontal="center" vertical="center"/>
    </xf>
    <xf numFmtId="18" fontId="7" fillId="2" borderId="0" xfId="0" applyNumberFormat="1" applyFont="1" applyFill="1" applyBorder="1" applyAlignment="1">
      <alignment horizontal="center" vertical="center"/>
    </xf>
    <xf numFmtId="18" fontId="7" fillId="0" borderId="10" xfId="0" applyNumberFormat="1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18" fontId="3" fillId="6" borderId="2" xfId="0" applyNumberFormat="1" applyFont="1" applyFill="1" applyBorder="1" applyAlignment="1">
      <alignment horizontal="center" vertical="center"/>
    </xf>
    <xf numFmtId="18" fontId="3" fillId="6" borderId="1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9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1" xfId="1" applyFont="1" applyFill="1" applyBorder="1" applyAlignment="1" applyProtection="1">
      <alignment horizontal="left" vertical="center"/>
    </xf>
    <xf numFmtId="0" fontId="7" fillId="2" borderId="7" xfId="1" applyFont="1" applyFill="1" applyBorder="1" applyAlignment="1" applyProtection="1">
      <alignment horizontal="left" vertical="center"/>
    </xf>
    <xf numFmtId="0" fontId="7" fillId="2" borderId="2" xfId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5" fillId="4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6" fillId="2" borderId="0" xfId="1" applyFont="1" applyFill="1" applyAlignment="1" applyProtection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</cellXfs>
  <cellStyles count="19">
    <cellStyle name="Comma 2" xfId="3"/>
    <cellStyle name="Comma 3" xfId="4"/>
    <cellStyle name="Comma 4" xfId="5"/>
    <cellStyle name="Comma 5" xfId="6"/>
    <cellStyle name="Currency 2" xfId="7"/>
    <cellStyle name="Normal" xfId="0" builtinId="0"/>
    <cellStyle name="Normal 10" xfId="17"/>
    <cellStyle name="Normal 2" xfId="1"/>
    <cellStyle name="Normal 2 2" xfId="2"/>
    <cellStyle name="Normal 2 3" xfId="8"/>
    <cellStyle name="Normal 3" xfId="9"/>
    <cellStyle name="Normal 3 2" xfId="10"/>
    <cellStyle name="Normal 4" xfId="11"/>
    <cellStyle name="Normal 5" xfId="12"/>
    <cellStyle name="Normal 5 2" xfId="13"/>
    <cellStyle name="Normal 6" xfId="14"/>
    <cellStyle name="Normal 7" xfId="15"/>
    <cellStyle name="Normal 8" xfId="16"/>
    <cellStyle name="Normal 9" xfId="18"/>
  </cellStyles>
  <dxfs count="0"/>
  <tableStyles count="0" defaultTableStyle="TableStyleMedium2" defaultPivotStyle="PivotStyleLight16"/>
  <colors>
    <mruColors>
      <color rgb="FFFFCCFF"/>
      <color rgb="FFFF5D5D"/>
      <color rgb="FF59F12F"/>
      <color rgb="FFFFFF66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156"/>
  <sheetViews>
    <sheetView showGridLines="0" tabSelected="1" view="pageBreakPreview" topLeftCell="A85" zoomScale="85" zoomScaleNormal="100" zoomScaleSheetLayoutView="85" workbookViewId="0">
      <selection activeCell="R145" sqref="R145"/>
    </sheetView>
  </sheetViews>
  <sheetFormatPr defaultRowHeight="12.75" x14ac:dyDescent="0.2"/>
  <cols>
    <col min="1" max="1" width="21.5703125" style="64" customWidth="1"/>
    <col min="2" max="16" width="12.7109375" customWidth="1"/>
    <col min="17" max="30" width="11.7109375" customWidth="1"/>
  </cols>
  <sheetData>
    <row r="1" spans="1:16" ht="58.15" customHeight="1" x14ac:dyDescent="0.2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4.6" customHeight="1" x14ac:dyDescent="0.2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4" spans="1:16" ht="15.6" customHeight="1" x14ac:dyDescent="0.2">
      <c r="A4" s="75" t="s">
        <v>54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6" ht="15.75" x14ac:dyDescent="0.2">
      <c r="A5" s="67"/>
      <c r="B5" s="67"/>
      <c r="C5" s="67"/>
      <c r="D5" s="67"/>
      <c r="E5" s="67"/>
      <c r="F5" s="67"/>
      <c r="G5" s="67"/>
    </row>
    <row r="6" spans="1:16" ht="15.75" x14ac:dyDescent="0.2">
      <c r="A6" s="32" t="s">
        <v>1</v>
      </c>
      <c r="B6" s="7" t="s">
        <v>14</v>
      </c>
      <c r="C6" s="8"/>
      <c r="D6" s="8"/>
      <c r="E6" s="8"/>
      <c r="F6" s="8"/>
      <c r="G6" s="8"/>
    </row>
    <row r="8" spans="1:16" ht="15" x14ac:dyDescent="0.2">
      <c r="A8" s="41" t="s">
        <v>0</v>
      </c>
      <c r="B8" s="1" t="s">
        <v>51</v>
      </c>
      <c r="C8" s="1" t="s">
        <v>51</v>
      </c>
      <c r="D8" s="1" t="s">
        <v>51</v>
      </c>
    </row>
    <row r="9" spans="1:16" ht="14.25" x14ac:dyDescent="0.2">
      <c r="A9" s="42" t="s">
        <v>2</v>
      </c>
      <c r="B9" s="2" t="s">
        <v>9</v>
      </c>
      <c r="C9" s="2" t="s">
        <v>9</v>
      </c>
      <c r="D9" s="2" t="s">
        <v>9</v>
      </c>
    </row>
    <row r="10" spans="1:16" ht="14.25" x14ac:dyDescent="0.2">
      <c r="A10" s="43" t="s">
        <v>3</v>
      </c>
      <c r="B10" s="19">
        <v>1</v>
      </c>
      <c r="C10" s="19">
        <v>1</v>
      </c>
      <c r="D10" s="19">
        <v>1</v>
      </c>
    </row>
    <row r="11" spans="1:16" ht="14.25" x14ac:dyDescent="0.2">
      <c r="A11" s="68" t="s">
        <v>4</v>
      </c>
      <c r="B11" s="17" t="s">
        <v>59</v>
      </c>
      <c r="C11" s="17" t="s">
        <v>56</v>
      </c>
      <c r="D11" s="17" t="s">
        <v>56</v>
      </c>
    </row>
    <row r="12" spans="1:16" ht="14.25" x14ac:dyDescent="0.2">
      <c r="A12" s="69"/>
      <c r="B12" s="18" t="s">
        <v>60</v>
      </c>
      <c r="C12" s="18" t="s">
        <v>60</v>
      </c>
      <c r="D12" s="18" t="s">
        <v>60</v>
      </c>
    </row>
    <row r="13" spans="1:16" ht="14.25" x14ac:dyDescent="0.2">
      <c r="A13" s="69"/>
      <c r="B13" s="18" t="s">
        <v>56</v>
      </c>
      <c r="C13" s="18" t="s">
        <v>61</v>
      </c>
      <c r="D13" s="18" t="s">
        <v>61</v>
      </c>
    </row>
    <row r="14" spans="1:16" ht="14.25" x14ac:dyDescent="0.2">
      <c r="A14" s="69"/>
      <c r="B14" s="18" t="s">
        <v>56</v>
      </c>
      <c r="C14" s="18" t="s">
        <v>56</v>
      </c>
      <c r="D14" s="18" t="s">
        <v>56</v>
      </c>
    </row>
    <row r="15" spans="1:16" ht="14.25" x14ac:dyDescent="0.2">
      <c r="A15" s="70"/>
      <c r="B15" s="19" t="s">
        <v>56</v>
      </c>
      <c r="C15" s="19" t="s">
        <v>56</v>
      </c>
      <c r="D15" s="19" t="s">
        <v>56</v>
      </c>
    </row>
    <row r="16" spans="1:16" ht="15" x14ac:dyDescent="0.2">
      <c r="A16" s="44" t="s">
        <v>5</v>
      </c>
      <c r="B16" s="20" t="s">
        <v>43</v>
      </c>
      <c r="C16" s="20" t="s">
        <v>43</v>
      </c>
      <c r="D16" s="20" t="s">
        <v>43</v>
      </c>
    </row>
    <row r="17" spans="1:16" ht="15" x14ac:dyDescent="0.2">
      <c r="A17" s="45" t="s">
        <v>6</v>
      </c>
      <c r="B17" s="16">
        <v>0.9590277777777777</v>
      </c>
      <c r="C17" s="16">
        <v>6.9444444444444447E-4</v>
      </c>
      <c r="D17" s="16">
        <v>4.2361111111111106E-2</v>
      </c>
    </row>
    <row r="18" spans="1:16" ht="14.25" x14ac:dyDescent="0.2">
      <c r="A18" s="46" t="s">
        <v>11</v>
      </c>
      <c r="B18" s="10">
        <v>0.9604166666666667</v>
      </c>
      <c r="C18" s="10">
        <v>1.0020833333333301</v>
      </c>
      <c r="D18" s="10">
        <v>4.3750000000000004E-2</v>
      </c>
    </row>
    <row r="19" spans="1:16" ht="14.25" x14ac:dyDescent="0.2">
      <c r="A19" s="47" t="s">
        <v>12</v>
      </c>
      <c r="B19" s="10">
        <f>B18+"0:18"</f>
        <v>0.97291666666666665</v>
      </c>
      <c r="C19" s="10">
        <f>C18+"0:18"</f>
        <v>1.0145833333333301</v>
      </c>
      <c r="D19" s="10">
        <f>D18+"0:18"</f>
        <v>5.6250000000000001E-2</v>
      </c>
    </row>
    <row r="20" spans="1:16" ht="14.25" x14ac:dyDescent="0.2">
      <c r="A20" s="47" t="s">
        <v>13</v>
      </c>
      <c r="B20" s="10">
        <f>B19+"0:05"</f>
        <v>0.97638888888888886</v>
      </c>
      <c r="C20" s="10">
        <f>C19+"0:05"</f>
        <v>1.0180555555555524</v>
      </c>
      <c r="D20" s="10">
        <f>D19+"0:05"</f>
        <v>5.9722222222222225E-2</v>
      </c>
    </row>
    <row r="21" spans="1:16" ht="14.25" x14ac:dyDescent="0.2">
      <c r="A21" s="48" t="s">
        <v>14</v>
      </c>
      <c r="B21" s="10">
        <f>B20+"0:20"</f>
        <v>0.9902777777777777</v>
      </c>
      <c r="C21" s="10">
        <f>C20+"0:20"</f>
        <v>1.0319444444444412</v>
      </c>
      <c r="D21" s="10">
        <f>D20+"0:20"</f>
        <v>7.3611111111111113E-2</v>
      </c>
    </row>
    <row r="22" spans="1:16" ht="15" x14ac:dyDescent="0.2">
      <c r="A22" s="49" t="s">
        <v>5</v>
      </c>
      <c r="B22" s="36" t="s">
        <v>30</v>
      </c>
      <c r="C22" s="34" t="s">
        <v>35</v>
      </c>
      <c r="D22" s="34" t="s">
        <v>36</v>
      </c>
    </row>
    <row r="23" spans="1:16" ht="18.600000000000001" customHeight="1" x14ac:dyDescent="0.2">
      <c r="A23" s="45" t="s">
        <v>7</v>
      </c>
      <c r="B23" s="35">
        <v>4.8611111111111112E-3</v>
      </c>
      <c r="C23" s="35">
        <v>4.6527777777777779E-2</v>
      </c>
      <c r="D23" s="35">
        <v>8.0555555555555561E-2</v>
      </c>
    </row>
    <row r="24" spans="1:16" ht="15" x14ac:dyDescent="0.2">
      <c r="A24" s="50"/>
      <c r="B24" s="22"/>
      <c r="C24" s="22"/>
      <c r="D24" s="22"/>
      <c r="E24" s="22"/>
      <c r="F24" s="22"/>
      <c r="G24" s="22"/>
      <c r="I24" s="22"/>
      <c r="J24" s="22"/>
      <c r="K24" s="22"/>
      <c r="L24" s="22"/>
      <c r="M24" s="27"/>
      <c r="N24" s="11"/>
      <c r="O24" s="11"/>
      <c r="P24" s="11"/>
    </row>
    <row r="25" spans="1:16" ht="15.75" x14ac:dyDescent="0.2">
      <c r="A25" s="71" t="s">
        <v>55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28"/>
      <c r="N25" s="28"/>
      <c r="O25" s="28"/>
      <c r="P25" s="28"/>
    </row>
    <row r="26" spans="1:16" ht="15.75" x14ac:dyDescent="0.2">
      <c r="A26" s="79"/>
      <c r="B26" s="79"/>
      <c r="C26" s="79"/>
      <c r="D26" s="79"/>
      <c r="E26" s="79"/>
      <c r="F26" s="79"/>
      <c r="G26" s="79"/>
      <c r="H26" s="23"/>
      <c r="I26" s="23"/>
      <c r="J26" s="23"/>
      <c r="K26" s="23"/>
      <c r="L26" s="23"/>
      <c r="M26" s="23"/>
      <c r="N26" s="23"/>
      <c r="O26" s="23"/>
      <c r="P26" s="23"/>
    </row>
    <row r="27" spans="1:16" ht="15.75" x14ac:dyDescent="0.2">
      <c r="A27" s="33" t="s">
        <v>1</v>
      </c>
      <c r="B27" s="24" t="s">
        <v>11</v>
      </c>
      <c r="C27" s="29"/>
      <c r="D27" s="29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15.75" x14ac:dyDescent="0.2">
      <c r="A28" s="33"/>
      <c r="B28" s="24"/>
      <c r="C28" s="29"/>
      <c r="D28" s="29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15" x14ac:dyDescent="0.2">
      <c r="A29" s="51" t="s">
        <v>0</v>
      </c>
      <c r="B29" s="25" t="s">
        <v>51</v>
      </c>
      <c r="C29" s="25" t="s">
        <v>51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ht="16.5" x14ac:dyDescent="0.2">
      <c r="A30" s="52" t="s">
        <v>2</v>
      </c>
      <c r="B30" s="31" t="s">
        <v>9</v>
      </c>
      <c r="C30" s="31" t="s">
        <v>9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ht="14.25" x14ac:dyDescent="0.2">
      <c r="A31" s="43" t="s">
        <v>3</v>
      </c>
      <c r="B31" s="18">
        <v>1</v>
      </c>
      <c r="C31" s="18">
        <v>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14.25" x14ac:dyDescent="0.2">
      <c r="A32" s="72" t="s">
        <v>4</v>
      </c>
      <c r="B32" s="38" t="s">
        <v>59</v>
      </c>
      <c r="C32" s="38" t="s">
        <v>56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4.25" x14ac:dyDescent="0.2">
      <c r="A33" s="73"/>
      <c r="B33" s="39" t="s">
        <v>60</v>
      </c>
      <c r="C33" s="39" t="s">
        <v>60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14.25" x14ac:dyDescent="0.2">
      <c r="A34" s="73"/>
      <c r="B34" s="39" t="s">
        <v>56</v>
      </c>
      <c r="C34" s="39" t="s">
        <v>61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14.25" x14ac:dyDescent="0.2">
      <c r="A35" s="73"/>
      <c r="B35" s="39" t="s">
        <v>56</v>
      </c>
      <c r="C35" s="39" t="s">
        <v>56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14.25" x14ac:dyDescent="0.2">
      <c r="A36" s="74"/>
      <c r="B36" s="40" t="s">
        <v>56</v>
      </c>
      <c r="C36" s="40" t="s">
        <v>56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15" x14ac:dyDescent="0.2">
      <c r="A37" s="44" t="s">
        <v>5</v>
      </c>
      <c r="B37" s="37" t="s">
        <v>57</v>
      </c>
      <c r="C37" s="37" t="s">
        <v>58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ht="15" x14ac:dyDescent="0.2">
      <c r="A38" s="45" t="s">
        <v>6</v>
      </c>
      <c r="B38" s="35">
        <v>0.9590277777777777</v>
      </c>
      <c r="C38" s="35">
        <v>6.9444444444444447E-4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ht="14.25" x14ac:dyDescent="0.2">
      <c r="A39" s="46" t="s">
        <v>14</v>
      </c>
      <c r="B39" s="10">
        <f>B38+"0:05"</f>
        <v>0.96249999999999991</v>
      </c>
      <c r="C39" s="10">
        <f>C38+"0:05"</f>
        <v>4.1666666666666666E-3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ht="14.25" x14ac:dyDescent="0.2">
      <c r="A40" s="47" t="s">
        <v>13</v>
      </c>
      <c r="B40" s="10">
        <f>B39+"0:18"</f>
        <v>0.97499999999999987</v>
      </c>
      <c r="C40" s="10">
        <f>C39+"0:18"</f>
        <v>1.6666666666666666E-2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4.25" x14ac:dyDescent="0.2">
      <c r="A41" s="47" t="s">
        <v>12</v>
      </c>
      <c r="B41" s="10">
        <f>B40+"0:05"</f>
        <v>0.97847222222222208</v>
      </c>
      <c r="C41" s="10">
        <f>C40+"0:05"</f>
        <v>2.0138888888888887E-2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14.25" x14ac:dyDescent="0.2">
      <c r="A42" s="48" t="s">
        <v>11</v>
      </c>
      <c r="B42" s="10">
        <f>B41+"0:20"</f>
        <v>0.99236111111111092</v>
      </c>
      <c r="C42" s="10">
        <f>C41+"0:20"</f>
        <v>3.4027777777777775E-2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ht="15" x14ac:dyDescent="0.2">
      <c r="A43" s="49" t="s">
        <v>5</v>
      </c>
      <c r="B43" s="21"/>
      <c r="C43" s="21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15" x14ac:dyDescent="0.2">
      <c r="A44" s="45" t="s">
        <v>7</v>
      </c>
      <c r="B44" s="16"/>
      <c r="C44" s="1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 ht="15.6" customHeight="1" x14ac:dyDescent="0.2">
      <c r="A45" s="5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6" ht="15.6" customHeight="1" x14ac:dyDescent="0.2">
      <c r="A46" s="71" t="s">
        <v>47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26"/>
      <c r="N46" s="12"/>
      <c r="O46" s="12"/>
      <c r="P46" s="12"/>
    </row>
    <row r="47" spans="1:16" ht="15.75" x14ac:dyDescent="0.2">
      <c r="A47" s="79"/>
      <c r="B47" s="79"/>
      <c r="C47" s="79"/>
      <c r="D47" s="79"/>
      <c r="E47" s="79"/>
      <c r="F47" s="79"/>
      <c r="G47" s="79"/>
      <c r="H47" s="23"/>
      <c r="I47" s="23"/>
      <c r="J47" s="23"/>
      <c r="K47" s="23"/>
      <c r="L47" s="23"/>
      <c r="M47" s="23"/>
      <c r="N47" s="23"/>
      <c r="O47" s="23"/>
      <c r="P47" s="23"/>
    </row>
    <row r="48" spans="1:16" ht="15.75" x14ac:dyDescent="0.2">
      <c r="A48" s="33" t="s">
        <v>1</v>
      </c>
      <c r="B48" s="24" t="s">
        <v>18</v>
      </c>
      <c r="C48" s="26"/>
      <c r="D48" s="26"/>
      <c r="E48" s="26"/>
      <c r="F48" s="26"/>
      <c r="G48" s="26"/>
      <c r="H48" s="23"/>
      <c r="I48" s="23"/>
      <c r="J48" s="23"/>
      <c r="K48" s="23"/>
      <c r="L48" s="23"/>
      <c r="M48" s="23"/>
      <c r="N48" s="23"/>
      <c r="O48" s="23"/>
      <c r="P48" s="23"/>
    </row>
    <row r="49" spans="1:16" x14ac:dyDescent="0.2">
      <c r="A49" s="5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16" ht="15" x14ac:dyDescent="0.2">
      <c r="A50" s="51" t="s">
        <v>0</v>
      </c>
      <c r="B50" s="25" t="s">
        <v>44</v>
      </c>
      <c r="C50" s="25" t="s">
        <v>44</v>
      </c>
      <c r="D50" s="25" t="s">
        <v>44</v>
      </c>
      <c r="E50" s="25" t="s">
        <v>44</v>
      </c>
      <c r="F50" s="25" t="s">
        <v>44</v>
      </c>
      <c r="G50" s="25" t="s">
        <v>44</v>
      </c>
      <c r="H50" s="25" t="s">
        <v>44</v>
      </c>
      <c r="I50" s="25" t="s">
        <v>44</v>
      </c>
      <c r="J50" s="23"/>
      <c r="K50" s="23"/>
      <c r="L50" s="23"/>
      <c r="M50" s="23"/>
      <c r="N50" s="23"/>
      <c r="O50" s="23"/>
      <c r="P50" s="23"/>
    </row>
    <row r="51" spans="1:16" ht="14.25" x14ac:dyDescent="0.2">
      <c r="A51" s="52" t="s">
        <v>2</v>
      </c>
      <c r="B51" s="18" t="s">
        <v>9</v>
      </c>
      <c r="C51" s="18" t="s">
        <v>9</v>
      </c>
      <c r="D51" s="18" t="s">
        <v>9</v>
      </c>
      <c r="E51" s="18" t="s">
        <v>9</v>
      </c>
      <c r="F51" s="18" t="s">
        <v>9</v>
      </c>
      <c r="G51" s="18" t="s">
        <v>9</v>
      </c>
      <c r="H51" s="18" t="s">
        <v>9</v>
      </c>
      <c r="I51" s="18" t="s">
        <v>9</v>
      </c>
      <c r="J51" s="23"/>
      <c r="K51" s="23"/>
      <c r="L51" s="23"/>
      <c r="M51" s="23"/>
      <c r="N51" s="23"/>
      <c r="O51" s="23"/>
      <c r="P51" s="23"/>
    </row>
    <row r="52" spans="1:16" ht="15" x14ac:dyDescent="0.2">
      <c r="A52" s="43" t="s">
        <v>3</v>
      </c>
      <c r="B52" s="30">
        <v>2</v>
      </c>
      <c r="C52" s="30">
        <v>2</v>
      </c>
      <c r="D52" s="30">
        <v>2</v>
      </c>
      <c r="E52" s="30">
        <v>2</v>
      </c>
      <c r="F52" s="30">
        <v>2</v>
      </c>
      <c r="G52" s="30">
        <v>2</v>
      </c>
      <c r="H52" s="30">
        <v>2</v>
      </c>
      <c r="I52" s="30">
        <v>2</v>
      </c>
      <c r="J52" s="23"/>
      <c r="K52" s="23"/>
      <c r="L52" s="23"/>
      <c r="M52" s="23"/>
      <c r="N52" s="23"/>
      <c r="O52" s="23"/>
      <c r="P52" s="23"/>
    </row>
    <row r="53" spans="1:16" ht="14.25" x14ac:dyDescent="0.2">
      <c r="A53" s="68" t="s">
        <v>4</v>
      </c>
      <c r="B53" s="17" t="s">
        <v>59</v>
      </c>
      <c r="C53" s="17" t="s">
        <v>59</v>
      </c>
      <c r="D53" s="17" t="s">
        <v>59</v>
      </c>
      <c r="E53" s="17" t="s">
        <v>59</v>
      </c>
      <c r="F53" s="17" t="s">
        <v>59</v>
      </c>
      <c r="G53" s="17" t="s">
        <v>62</v>
      </c>
      <c r="H53" s="17" t="s">
        <v>56</v>
      </c>
      <c r="I53" s="17" t="s">
        <v>56</v>
      </c>
      <c r="J53" s="23"/>
      <c r="K53" s="23"/>
      <c r="L53" s="23"/>
      <c r="M53" s="23"/>
      <c r="N53" s="23"/>
      <c r="O53" s="23"/>
      <c r="P53" s="23"/>
    </row>
    <row r="54" spans="1:16" ht="14.25" x14ac:dyDescent="0.2">
      <c r="A54" s="69"/>
      <c r="B54" s="18" t="s">
        <v>60</v>
      </c>
      <c r="C54" s="18" t="s">
        <v>60</v>
      </c>
      <c r="D54" s="18" t="s">
        <v>60</v>
      </c>
      <c r="E54" s="18" t="s">
        <v>60</v>
      </c>
      <c r="F54" s="18" t="s">
        <v>60</v>
      </c>
      <c r="G54" s="18" t="s">
        <v>60</v>
      </c>
      <c r="H54" s="18" t="s">
        <v>60</v>
      </c>
      <c r="I54" s="18" t="s">
        <v>60</v>
      </c>
      <c r="J54" s="23"/>
      <c r="K54" s="23"/>
      <c r="L54" s="23"/>
      <c r="M54" s="23"/>
      <c r="N54" s="23"/>
      <c r="O54" s="23"/>
      <c r="P54" s="23"/>
    </row>
    <row r="55" spans="1:16" ht="14.25" x14ac:dyDescent="0.2">
      <c r="A55" s="69"/>
      <c r="B55" s="18" t="s">
        <v>56</v>
      </c>
      <c r="C55" s="18" t="s">
        <v>56</v>
      </c>
      <c r="D55" s="18" t="s">
        <v>56</v>
      </c>
      <c r="E55" s="18" t="s">
        <v>56</v>
      </c>
      <c r="F55" s="18" t="s">
        <v>56</v>
      </c>
      <c r="G55" s="18" t="s">
        <v>56</v>
      </c>
      <c r="H55" s="18" t="s">
        <v>61</v>
      </c>
      <c r="I55" s="18" t="s">
        <v>61</v>
      </c>
      <c r="J55" s="23"/>
      <c r="K55" s="23"/>
      <c r="L55" s="23"/>
      <c r="M55" s="23"/>
      <c r="N55" s="23"/>
      <c r="O55" s="23"/>
      <c r="P55" s="23"/>
    </row>
    <row r="56" spans="1:16" ht="14.25" x14ac:dyDescent="0.2">
      <c r="A56" s="69"/>
      <c r="B56" s="19" t="s">
        <v>56</v>
      </c>
      <c r="C56" s="19" t="s">
        <v>56</v>
      </c>
      <c r="D56" s="19" t="s">
        <v>56</v>
      </c>
      <c r="E56" s="19" t="s">
        <v>56</v>
      </c>
      <c r="F56" s="19" t="s">
        <v>56</v>
      </c>
      <c r="G56" s="19" t="s">
        <v>56</v>
      </c>
      <c r="H56" s="19" t="s">
        <v>56</v>
      </c>
      <c r="I56" s="19" t="s">
        <v>56</v>
      </c>
      <c r="J56" s="23"/>
      <c r="K56" s="23"/>
      <c r="L56" s="23"/>
      <c r="M56" s="23"/>
      <c r="N56" s="23"/>
      <c r="O56" s="23"/>
      <c r="P56" s="23"/>
    </row>
    <row r="57" spans="1:16" ht="14.25" x14ac:dyDescent="0.2">
      <c r="A57" s="70"/>
      <c r="B57" s="19" t="s">
        <v>56</v>
      </c>
      <c r="C57" s="19" t="s">
        <v>56</v>
      </c>
      <c r="D57" s="19" t="s">
        <v>56</v>
      </c>
      <c r="E57" s="19" t="s">
        <v>56</v>
      </c>
      <c r="F57" s="19" t="s">
        <v>56</v>
      </c>
      <c r="G57" s="19" t="s">
        <v>56</v>
      </c>
      <c r="H57" s="19" t="s">
        <v>56</v>
      </c>
      <c r="I57" s="19" t="s">
        <v>56</v>
      </c>
      <c r="J57" s="23"/>
      <c r="K57" s="23"/>
      <c r="L57" s="23"/>
      <c r="M57" s="23"/>
      <c r="N57" s="23"/>
      <c r="O57" s="23"/>
      <c r="P57" s="23"/>
    </row>
    <row r="58" spans="1:16" ht="15" x14ac:dyDescent="0.2">
      <c r="A58" s="44" t="s">
        <v>5</v>
      </c>
      <c r="B58" s="37" t="s">
        <v>26</v>
      </c>
      <c r="C58" s="37" t="s">
        <v>27</v>
      </c>
      <c r="D58" s="37" t="s">
        <v>28</v>
      </c>
      <c r="E58" s="37" t="s">
        <v>29</v>
      </c>
      <c r="F58" s="37" t="s">
        <v>31</v>
      </c>
      <c r="G58" s="37" t="s">
        <v>32</v>
      </c>
      <c r="H58" s="37" t="s">
        <v>33</v>
      </c>
      <c r="I58" s="37" t="s">
        <v>34</v>
      </c>
      <c r="J58" s="23"/>
      <c r="K58" s="23"/>
      <c r="L58" s="23"/>
      <c r="M58" s="23"/>
      <c r="N58" s="23"/>
      <c r="O58" s="23"/>
      <c r="P58" s="23"/>
    </row>
    <row r="59" spans="1:16" ht="15" x14ac:dyDescent="0.2">
      <c r="A59" s="45" t="s">
        <v>6</v>
      </c>
      <c r="B59" s="35">
        <v>0.9472222222222223</v>
      </c>
      <c r="C59" s="35">
        <v>0.9555555555555556</v>
      </c>
      <c r="D59" s="35">
        <v>0.96875</v>
      </c>
      <c r="E59" s="35">
        <v>0.97638888888888886</v>
      </c>
      <c r="F59" s="35">
        <v>0.98888888888888893</v>
      </c>
      <c r="G59" s="35">
        <v>0.99722222222222223</v>
      </c>
      <c r="H59" s="35">
        <v>9.7222222222222224E-3</v>
      </c>
      <c r="I59" s="35">
        <v>1.7361111111111112E-2</v>
      </c>
      <c r="J59" s="23"/>
      <c r="K59" s="23"/>
      <c r="L59" s="23"/>
      <c r="M59" s="23"/>
      <c r="N59" s="23"/>
      <c r="O59" s="23"/>
      <c r="P59" s="23"/>
    </row>
    <row r="60" spans="1:16" ht="14.25" x14ac:dyDescent="0.2">
      <c r="A60" s="46" t="s">
        <v>15</v>
      </c>
      <c r="B60" s="10">
        <f>B59+"0:05"</f>
        <v>0.95069444444444451</v>
      </c>
      <c r="C60" s="10">
        <f t="shared" ref="C60:H60" si="0">C59+"0:05"</f>
        <v>0.95902777777777781</v>
      </c>
      <c r="D60" s="10">
        <f t="shared" si="0"/>
        <v>0.97222222222222221</v>
      </c>
      <c r="E60" s="10">
        <f t="shared" si="0"/>
        <v>0.97986111111111107</v>
      </c>
      <c r="F60" s="10">
        <f t="shared" si="0"/>
        <v>0.99236111111111114</v>
      </c>
      <c r="G60" s="10">
        <f t="shared" si="0"/>
        <v>1.0006944444444446</v>
      </c>
      <c r="H60" s="10">
        <f t="shared" si="0"/>
        <v>1.3194444444444444E-2</v>
      </c>
      <c r="I60" s="10">
        <f>I59+"0:05"</f>
        <v>2.0833333333333336E-2</v>
      </c>
      <c r="J60" s="23"/>
      <c r="K60" s="23"/>
      <c r="L60" s="23"/>
      <c r="M60" s="23"/>
      <c r="N60" s="23"/>
      <c r="O60" s="23"/>
      <c r="P60" s="23"/>
    </row>
    <row r="61" spans="1:16" ht="14.25" x14ac:dyDescent="0.2">
      <c r="A61" s="47" t="s">
        <v>16</v>
      </c>
      <c r="B61" s="10">
        <f t="shared" ref="B61:I61" si="1">B60+"0:07"</f>
        <v>0.9555555555555556</v>
      </c>
      <c r="C61" s="10">
        <f t="shared" si="1"/>
        <v>0.96388888888888891</v>
      </c>
      <c r="D61" s="10">
        <f t="shared" si="1"/>
        <v>0.9770833333333333</v>
      </c>
      <c r="E61" s="10">
        <f t="shared" si="1"/>
        <v>0.98472222222222217</v>
      </c>
      <c r="F61" s="10">
        <f t="shared" si="1"/>
        <v>0.99722222222222223</v>
      </c>
      <c r="G61" s="10">
        <f t="shared" si="1"/>
        <v>1.0055555555555558</v>
      </c>
      <c r="H61" s="10">
        <f t="shared" si="1"/>
        <v>1.8055555555555554E-2</v>
      </c>
      <c r="I61" s="10">
        <f t="shared" si="1"/>
        <v>2.5694444444444447E-2</v>
      </c>
      <c r="J61" s="23"/>
      <c r="K61" s="23"/>
      <c r="L61" s="23"/>
      <c r="M61" s="23"/>
      <c r="N61" s="23"/>
      <c r="O61" s="23"/>
      <c r="P61" s="23"/>
    </row>
    <row r="62" spans="1:16" ht="14.25" x14ac:dyDescent="0.2">
      <c r="A62" s="47" t="s">
        <v>17</v>
      </c>
      <c r="B62" s="10">
        <f t="shared" ref="B62:I62" si="2">B61+"0:06"</f>
        <v>0.95972222222222225</v>
      </c>
      <c r="C62" s="10">
        <f t="shared" si="2"/>
        <v>0.96805555555555556</v>
      </c>
      <c r="D62" s="10">
        <f t="shared" si="2"/>
        <v>0.98124999999999996</v>
      </c>
      <c r="E62" s="10">
        <f t="shared" si="2"/>
        <v>0.98888888888888882</v>
      </c>
      <c r="F62" s="10">
        <f t="shared" si="2"/>
        <v>1.0013888888888889</v>
      </c>
      <c r="G62" s="10">
        <f t="shared" si="2"/>
        <v>1.0097222222222224</v>
      </c>
      <c r="H62" s="10">
        <f t="shared" si="2"/>
        <v>2.222222222222222E-2</v>
      </c>
      <c r="I62" s="10">
        <f t="shared" si="2"/>
        <v>2.9861111111111113E-2</v>
      </c>
      <c r="J62" s="23"/>
      <c r="K62" s="23"/>
      <c r="L62" s="23"/>
      <c r="M62" s="23"/>
      <c r="N62" s="23"/>
      <c r="O62" s="23"/>
      <c r="P62" s="23"/>
    </row>
    <row r="63" spans="1:16" ht="14.25" x14ac:dyDescent="0.2">
      <c r="A63" s="47" t="s">
        <v>12</v>
      </c>
      <c r="B63" s="10">
        <f t="shared" ref="B63:I63" si="3">B62+"0:07"</f>
        <v>0.96458333333333335</v>
      </c>
      <c r="C63" s="10">
        <f t="shared" si="3"/>
        <v>0.97291666666666665</v>
      </c>
      <c r="D63" s="10">
        <f t="shared" si="3"/>
        <v>0.98611111111111105</v>
      </c>
      <c r="E63" s="10">
        <f t="shared" si="3"/>
        <v>0.99374999999999991</v>
      </c>
      <c r="F63" s="10">
        <f t="shared" si="3"/>
        <v>1.0062500000000001</v>
      </c>
      <c r="G63" s="10">
        <f t="shared" si="3"/>
        <v>1.0145833333333336</v>
      </c>
      <c r="H63" s="10">
        <f t="shared" si="3"/>
        <v>2.7083333333333331E-2</v>
      </c>
      <c r="I63" s="10">
        <f t="shared" si="3"/>
        <v>3.4722222222222224E-2</v>
      </c>
      <c r="J63" s="23"/>
      <c r="K63" s="23"/>
      <c r="L63" s="23"/>
      <c r="M63" s="23"/>
      <c r="N63" s="23"/>
      <c r="O63" s="23"/>
      <c r="P63" s="23"/>
    </row>
    <row r="64" spans="1:16" ht="14.25" x14ac:dyDescent="0.2">
      <c r="A64" s="54" t="s">
        <v>18</v>
      </c>
      <c r="B64" s="15">
        <f t="shared" ref="B64:I64" si="4">B63+"0:05"</f>
        <v>0.96805555555555556</v>
      </c>
      <c r="C64" s="15">
        <f t="shared" si="4"/>
        <v>0.97638888888888886</v>
      </c>
      <c r="D64" s="15">
        <f t="shared" si="4"/>
        <v>0.98958333333333326</v>
      </c>
      <c r="E64" s="15">
        <f t="shared" si="4"/>
        <v>0.99722222222222212</v>
      </c>
      <c r="F64" s="15">
        <f t="shared" si="4"/>
        <v>1.0097222222222224</v>
      </c>
      <c r="G64" s="15">
        <f t="shared" si="4"/>
        <v>1.0180555555555559</v>
      </c>
      <c r="H64" s="15">
        <f t="shared" si="4"/>
        <v>3.0555555555555551E-2</v>
      </c>
      <c r="I64" s="15">
        <f t="shared" si="4"/>
        <v>3.8194444444444448E-2</v>
      </c>
      <c r="J64" s="23"/>
      <c r="K64" s="23"/>
      <c r="L64" s="23"/>
      <c r="M64" s="23"/>
      <c r="N64" s="23"/>
      <c r="O64" s="23"/>
      <c r="P64" s="23"/>
    </row>
    <row r="65" spans="1:16" ht="14.25" x14ac:dyDescent="0.2">
      <c r="A65" s="55"/>
      <c r="B65" s="13"/>
      <c r="C65" s="13"/>
      <c r="D65" s="13"/>
      <c r="E65" s="13"/>
      <c r="F65" s="13"/>
      <c r="G65" s="13"/>
      <c r="H65" s="13"/>
      <c r="I65" s="13"/>
      <c r="J65" s="23"/>
      <c r="K65" s="23"/>
      <c r="L65" s="23"/>
      <c r="M65" s="23"/>
      <c r="N65" s="23"/>
      <c r="O65" s="23"/>
      <c r="P65" s="23"/>
    </row>
    <row r="66" spans="1:16" ht="14.25" x14ac:dyDescent="0.2">
      <c r="A66" s="5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23"/>
      <c r="M66" s="23"/>
      <c r="N66" s="23"/>
      <c r="O66" s="23"/>
      <c r="P66" s="23"/>
    </row>
    <row r="67" spans="1:16" ht="15.75" x14ac:dyDescent="0.2">
      <c r="A67" s="71" t="s">
        <v>45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26"/>
      <c r="N67" s="12"/>
      <c r="O67" s="12"/>
      <c r="P67" s="12"/>
    </row>
    <row r="68" spans="1:16" ht="15.75" x14ac:dyDescent="0.2">
      <c r="A68" s="79"/>
      <c r="B68" s="79"/>
      <c r="C68" s="79"/>
      <c r="D68" s="79"/>
      <c r="E68" s="79"/>
      <c r="F68" s="79"/>
      <c r="G68" s="79"/>
      <c r="H68" s="23"/>
      <c r="I68" s="23"/>
      <c r="J68" s="23"/>
      <c r="K68" s="23"/>
      <c r="L68" s="23"/>
      <c r="M68" s="23"/>
      <c r="N68" s="23"/>
      <c r="O68" s="23"/>
      <c r="P68" s="23"/>
    </row>
    <row r="69" spans="1:16" ht="15.75" x14ac:dyDescent="0.2">
      <c r="A69" s="33" t="s">
        <v>1</v>
      </c>
      <c r="B69" s="24" t="s">
        <v>14</v>
      </c>
      <c r="C69" s="26"/>
      <c r="D69" s="26"/>
      <c r="E69" s="26"/>
      <c r="F69" s="26"/>
      <c r="G69" s="26"/>
      <c r="H69" s="23"/>
      <c r="I69" s="23"/>
      <c r="J69" s="23"/>
      <c r="K69" s="23"/>
      <c r="L69" s="23"/>
      <c r="M69" s="23"/>
      <c r="N69" s="23"/>
      <c r="O69" s="23"/>
      <c r="P69" s="23"/>
    </row>
    <row r="70" spans="1:16" x14ac:dyDescent="0.2">
      <c r="A70" s="5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6" ht="15" x14ac:dyDescent="0.2">
      <c r="A71" s="51" t="s">
        <v>0</v>
      </c>
      <c r="B71" s="25" t="s">
        <v>46</v>
      </c>
      <c r="C71" s="25" t="s">
        <v>46</v>
      </c>
      <c r="D71" s="25" t="s">
        <v>46</v>
      </c>
      <c r="E71" s="25" t="s">
        <v>46</v>
      </c>
      <c r="F71" s="25" t="s">
        <v>46</v>
      </c>
      <c r="G71" s="25" t="s">
        <v>46</v>
      </c>
      <c r="H71" s="25" t="s">
        <v>46</v>
      </c>
      <c r="I71" s="25" t="s">
        <v>46</v>
      </c>
      <c r="J71" s="23"/>
      <c r="K71" s="23"/>
      <c r="L71" s="23"/>
      <c r="M71" s="23"/>
      <c r="N71" s="23"/>
      <c r="O71" s="23"/>
      <c r="P71" s="23"/>
    </row>
    <row r="72" spans="1:16" ht="14.25" x14ac:dyDescent="0.2">
      <c r="A72" s="52" t="s">
        <v>2</v>
      </c>
      <c r="B72" s="18" t="s">
        <v>9</v>
      </c>
      <c r="C72" s="18" t="s">
        <v>9</v>
      </c>
      <c r="D72" s="18" t="s">
        <v>9</v>
      </c>
      <c r="E72" s="18" t="s">
        <v>9</v>
      </c>
      <c r="F72" s="18" t="s">
        <v>9</v>
      </c>
      <c r="G72" s="18" t="s">
        <v>9</v>
      </c>
      <c r="H72" s="18" t="s">
        <v>9</v>
      </c>
      <c r="I72" s="18" t="s">
        <v>9</v>
      </c>
      <c r="J72" s="23"/>
      <c r="K72" s="23"/>
      <c r="L72" s="23"/>
      <c r="M72" s="23"/>
      <c r="N72" s="23"/>
      <c r="O72" s="23"/>
      <c r="P72" s="23"/>
    </row>
    <row r="73" spans="1:16" ht="14.25" x14ac:dyDescent="0.2">
      <c r="A73" s="43" t="s">
        <v>3</v>
      </c>
      <c r="B73" s="19">
        <v>1</v>
      </c>
      <c r="C73" s="19">
        <v>1</v>
      </c>
      <c r="D73" s="19">
        <v>1</v>
      </c>
      <c r="E73" s="19">
        <v>1</v>
      </c>
      <c r="F73" s="19">
        <v>1</v>
      </c>
      <c r="G73" s="19">
        <v>1</v>
      </c>
      <c r="H73" s="19">
        <v>1</v>
      </c>
      <c r="I73" s="19">
        <v>1</v>
      </c>
      <c r="J73" s="23"/>
      <c r="K73" s="23"/>
      <c r="L73" s="23"/>
      <c r="M73" s="23"/>
      <c r="N73" s="23"/>
      <c r="O73" s="23"/>
      <c r="P73" s="23"/>
    </row>
    <row r="74" spans="1:16" ht="14.25" x14ac:dyDescent="0.2">
      <c r="A74" s="68" t="s">
        <v>4</v>
      </c>
      <c r="B74" s="38" t="s">
        <v>59</v>
      </c>
      <c r="C74" s="38" t="s">
        <v>59</v>
      </c>
      <c r="D74" s="38" t="s">
        <v>59</v>
      </c>
      <c r="E74" s="38" t="s">
        <v>59</v>
      </c>
      <c r="F74" s="38" t="s">
        <v>59</v>
      </c>
      <c r="G74" s="38" t="s">
        <v>59</v>
      </c>
      <c r="H74" s="38" t="s">
        <v>56</v>
      </c>
      <c r="I74" s="38" t="s">
        <v>56</v>
      </c>
      <c r="J74" s="23"/>
      <c r="K74" s="23"/>
      <c r="L74" s="23"/>
      <c r="M74" s="23"/>
      <c r="N74" s="23"/>
      <c r="O74" s="23"/>
      <c r="P74" s="23"/>
    </row>
    <row r="75" spans="1:16" ht="14.25" x14ac:dyDescent="0.2">
      <c r="A75" s="69"/>
      <c r="B75" s="39" t="s">
        <v>60</v>
      </c>
      <c r="C75" s="39" t="s">
        <v>60</v>
      </c>
      <c r="D75" s="39" t="s">
        <v>60</v>
      </c>
      <c r="E75" s="39" t="s">
        <v>60</v>
      </c>
      <c r="F75" s="39" t="s">
        <v>60</v>
      </c>
      <c r="G75" s="39" t="s">
        <v>60</v>
      </c>
      <c r="H75" s="39" t="s">
        <v>60</v>
      </c>
      <c r="I75" s="39" t="s">
        <v>60</v>
      </c>
      <c r="J75" s="23"/>
      <c r="K75" s="23"/>
      <c r="L75" s="23"/>
      <c r="M75" s="23"/>
      <c r="N75" s="23"/>
      <c r="O75" s="23"/>
      <c r="P75" s="23"/>
    </row>
    <row r="76" spans="1:16" ht="14.25" x14ac:dyDescent="0.2">
      <c r="A76" s="69"/>
      <c r="B76" s="39" t="s">
        <v>56</v>
      </c>
      <c r="C76" s="39" t="s">
        <v>56</v>
      </c>
      <c r="D76" s="39" t="s">
        <v>56</v>
      </c>
      <c r="E76" s="39" t="s">
        <v>56</v>
      </c>
      <c r="F76" s="39" t="s">
        <v>56</v>
      </c>
      <c r="G76" s="39" t="s">
        <v>56</v>
      </c>
      <c r="H76" s="39" t="s">
        <v>61</v>
      </c>
      <c r="I76" s="39" t="s">
        <v>61</v>
      </c>
      <c r="J76" s="23"/>
      <c r="K76" s="23"/>
      <c r="L76" s="23"/>
      <c r="M76" s="23"/>
      <c r="N76" s="23"/>
      <c r="O76" s="23"/>
      <c r="P76" s="23"/>
    </row>
    <row r="77" spans="1:16" ht="14.25" x14ac:dyDescent="0.2">
      <c r="A77" s="69"/>
      <c r="B77" s="39" t="s">
        <v>56</v>
      </c>
      <c r="C77" s="39" t="s">
        <v>56</v>
      </c>
      <c r="D77" s="39" t="s">
        <v>56</v>
      </c>
      <c r="E77" s="39" t="s">
        <v>56</v>
      </c>
      <c r="F77" s="39" t="s">
        <v>56</v>
      </c>
      <c r="G77" s="39" t="s">
        <v>56</v>
      </c>
      <c r="H77" s="39" t="s">
        <v>56</v>
      </c>
      <c r="I77" s="39" t="s">
        <v>56</v>
      </c>
      <c r="J77" s="23"/>
      <c r="K77" s="23"/>
      <c r="L77" s="23"/>
      <c r="M77" s="23"/>
      <c r="N77" s="23"/>
      <c r="O77" s="23"/>
      <c r="P77" s="23"/>
    </row>
    <row r="78" spans="1:16" ht="14.25" x14ac:dyDescent="0.2">
      <c r="A78" s="70"/>
      <c r="B78" s="40" t="s">
        <v>56</v>
      </c>
      <c r="C78" s="40" t="s">
        <v>56</v>
      </c>
      <c r="D78" s="40" t="s">
        <v>56</v>
      </c>
      <c r="E78" s="40" t="s">
        <v>56</v>
      </c>
      <c r="F78" s="40" t="s">
        <v>56</v>
      </c>
      <c r="G78" s="40" t="s">
        <v>56</v>
      </c>
      <c r="H78" s="40" t="s">
        <v>56</v>
      </c>
      <c r="I78" s="40" t="s">
        <v>56</v>
      </c>
      <c r="J78" s="23"/>
      <c r="K78" s="23"/>
      <c r="L78" s="23"/>
      <c r="M78" s="23"/>
      <c r="N78" s="23"/>
      <c r="O78" s="23"/>
      <c r="P78" s="23"/>
    </row>
    <row r="79" spans="1:16" ht="15" x14ac:dyDescent="0.2">
      <c r="A79" s="44" t="s">
        <v>5</v>
      </c>
      <c r="B79" s="37" t="s">
        <v>26</v>
      </c>
      <c r="C79" s="37" t="s">
        <v>27</v>
      </c>
      <c r="D79" s="37" t="s">
        <v>28</v>
      </c>
      <c r="E79" s="37" t="s">
        <v>29</v>
      </c>
      <c r="F79" s="37" t="s">
        <v>31</v>
      </c>
      <c r="G79" s="37" t="s">
        <v>32</v>
      </c>
      <c r="H79" s="37" t="s">
        <v>33</v>
      </c>
      <c r="I79" s="37" t="s">
        <v>34</v>
      </c>
      <c r="J79" s="23"/>
      <c r="K79" s="23"/>
      <c r="L79" s="23"/>
      <c r="M79" s="23"/>
      <c r="N79" s="23"/>
      <c r="O79" s="23"/>
      <c r="P79" s="23"/>
    </row>
    <row r="80" spans="1:16" ht="15" x14ac:dyDescent="0.2">
      <c r="A80" s="45" t="s">
        <v>6</v>
      </c>
      <c r="B80" s="35">
        <v>0.9472222222222223</v>
      </c>
      <c r="C80" s="35">
        <v>0.9555555555555556</v>
      </c>
      <c r="D80" s="35">
        <v>0.96875</v>
      </c>
      <c r="E80" s="35">
        <v>0.97638888888888886</v>
      </c>
      <c r="F80" s="35">
        <v>0.98888888888888893</v>
      </c>
      <c r="G80" s="35">
        <v>0.99722222222222223</v>
      </c>
      <c r="H80" s="35">
        <v>9.7222222222222224E-3</v>
      </c>
      <c r="I80" s="35">
        <v>1.7361111111111112E-2</v>
      </c>
      <c r="J80" s="23"/>
      <c r="K80" s="23"/>
      <c r="L80" s="23"/>
      <c r="M80" s="23"/>
      <c r="N80" s="23"/>
      <c r="O80" s="23"/>
      <c r="P80" s="23"/>
    </row>
    <row r="81" spans="1:16" ht="14.25" x14ac:dyDescent="0.2">
      <c r="A81" s="46" t="s">
        <v>15</v>
      </c>
      <c r="B81" s="10">
        <f t="shared" ref="B81:I81" si="5">B80+"0:07"</f>
        <v>0.95208333333333339</v>
      </c>
      <c r="C81" s="10">
        <f t="shared" si="5"/>
        <v>0.9604166666666667</v>
      </c>
      <c r="D81" s="10">
        <f t="shared" si="5"/>
        <v>0.97361111111111109</v>
      </c>
      <c r="E81" s="10">
        <f t="shared" si="5"/>
        <v>0.98124999999999996</v>
      </c>
      <c r="F81" s="10">
        <f t="shared" si="5"/>
        <v>0.99375000000000002</v>
      </c>
      <c r="G81" s="10">
        <f t="shared" si="5"/>
        <v>1.0020833333333334</v>
      </c>
      <c r="H81" s="10">
        <f t="shared" si="5"/>
        <v>1.4583333333333334E-2</v>
      </c>
      <c r="I81" s="10">
        <f t="shared" si="5"/>
        <v>2.2222222222222223E-2</v>
      </c>
      <c r="J81" s="23"/>
      <c r="K81" s="23"/>
      <c r="L81" s="23"/>
      <c r="M81" s="23"/>
      <c r="N81" s="23"/>
      <c r="O81" s="23"/>
      <c r="P81" s="23"/>
    </row>
    <row r="82" spans="1:16" ht="14.25" x14ac:dyDescent="0.2">
      <c r="A82" s="47" t="s">
        <v>13</v>
      </c>
      <c r="B82" s="10">
        <f t="shared" ref="B82:I82" si="6">B81+"0:16"</f>
        <v>0.96319444444444446</v>
      </c>
      <c r="C82" s="10">
        <f t="shared" si="6"/>
        <v>0.97152777777777777</v>
      </c>
      <c r="D82" s="10">
        <f t="shared" si="6"/>
        <v>0.98472222222222217</v>
      </c>
      <c r="E82" s="10">
        <f t="shared" si="6"/>
        <v>0.99236111111111103</v>
      </c>
      <c r="F82" s="10">
        <f t="shared" si="6"/>
        <v>1.0048611111111112</v>
      </c>
      <c r="G82" s="10">
        <f t="shared" si="6"/>
        <v>1.0131944444444445</v>
      </c>
      <c r="H82" s="10">
        <f t="shared" si="6"/>
        <v>2.5694444444444443E-2</v>
      </c>
      <c r="I82" s="10">
        <f t="shared" si="6"/>
        <v>3.3333333333333333E-2</v>
      </c>
      <c r="J82" s="23"/>
      <c r="K82" s="23"/>
      <c r="L82" s="23"/>
      <c r="M82" s="23"/>
      <c r="N82" s="23"/>
      <c r="O82" s="23"/>
      <c r="P82" s="23"/>
    </row>
    <row r="83" spans="1:16" ht="14.25" x14ac:dyDescent="0.2">
      <c r="A83" s="47" t="s">
        <v>19</v>
      </c>
      <c r="B83" s="10">
        <f t="shared" ref="B83:I83" si="7">B82+"0:05"</f>
        <v>0.96666666666666667</v>
      </c>
      <c r="C83" s="10">
        <f t="shared" si="7"/>
        <v>0.97499999999999998</v>
      </c>
      <c r="D83" s="10">
        <f t="shared" si="7"/>
        <v>0.98819444444444438</v>
      </c>
      <c r="E83" s="10">
        <f t="shared" si="7"/>
        <v>0.99583333333333324</v>
      </c>
      <c r="F83" s="10">
        <f t="shared" si="7"/>
        <v>1.0083333333333335</v>
      </c>
      <c r="G83" s="10">
        <f t="shared" si="7"/>
        <v>1.0166666666666668</v>
      </c>
      <c r="H83" s="10">
        <f t="shared" si="7"/>
        <v>2.9166666666666667E-2</v>
      </c>
      <c r="I83" s="10">
        <f t="shared" si="7"/>
        <v>3.6805555555555557E-2</v>
      </c>
      <c r="J83" s="23"/>
      <c r="K83" s="23"/>
      <c r="L83" s="23"/>
      <c r="M83" s="23"/>
      <c r="N83" s="23"/>
      <c r="O83" s="23"/>
      <c r="P83" s="23"/>
    </row>
    <row r="84" spans="1:16" ht="14.25" x14ac:dyDescent="0.2">
      <c r="A84" s="47" t="s">
        <v>20</v>
      </c>
      <c r="B84" s="10">
        <f t="shared" ref="B84:I84" si="8">B83+"0:04"</f>
        <v>0.96944444444444444</v>
      </c>
      <c r="C84" s="10">
        <f t="shared" si="8"/>
        <v>0.97777777777777775</v>
      </c>
      <c r="D84" s="10">
        <f t="shared" si="8"/>
        <v>0.99097222222222214</v>
      </c>
      <c r="E84" s="10">
        <f t="shared" si="8"/>
        <v>0.99861111111111101</v>
      </c>
      <c r="F84" s="10">
        <f t="shared" si="8"/>
        <v>1.0111111111111113</v>
      </c>
      <c r="G84" s="10">
        <f t="shared" si="8"/>
        <v>1.0194444444444446</v>
      </c>
      <c r="H84" s="10">
        <f t="shared" si="8"/>
        <v>3.1944444444444442E-2</v>
      </c>
      <c r="I84" s="10">
        <f t="shared" si="8"/>
        <v>3.9583333333333331E-2</v>
      </c>
      <c r="J84" s="23"/>
      <c r="K84" s="23"/>
      <c r="L84" s="23"/>
      <c r="M84" s="23"/>
      <c r="N84" s="23"/>
      <c r="O84" s="23"/>
      <c r="P84" s="23"/>
    </row>
    <row r="85" spans="1:16" ht="14.25" x14ac:dyDescent="0.2">
      <c r="A85" s="47" t="s">
        <v>21</v>
      </c>
      <c r="B85" s="10">
        <f t="shared" ref="B85:I85" si="9">B84+"0:05"</f>
        <v>0.97291666666666665</v>
      </c>
      <c r="C85" s="10">
        <f t="shared" si="9"/>
        <v>0.98124999999999996</v>
      </c>
      <c r="D85" s="10">
        <f t="shared" si="9"/>
        <v>0.99444444444444435</v>
      </c>
      <c r="E85" s="10">
        <f t="shared" si="9"/>
        <v>1.0020833333333332</v>
      </c>
      <c r="F85" s="10">
        <f t="shared" si="9"/>
        <v>1.0145833333333336</v>
      </c>
      <c r="G85" s="10">
        <f t="shared" si="9"/>
        <v>1.0229166666666669</v>
      </c>
      <c r="H85" s="10">
        <f t="shared" si="9"/>
        <v>3.5416666666666666E-2</v>
      </c>
      <c r="I85" s="10">
        <f t="shared" si="9"/>
        <v>4.3055555555555555E-2</v>
      </c>
      <c r="J85" s="23"/>
      <c r="K85" s="23"/>
      <c r="L85" s="23"/>
      <c r="M85" s="23"/>
      <c r="N85" s="23"/>
      <c r="O85" s="23"/>
      <c r="P85" s="23"/>
    </row>
    <row r="86" spans="1:16" ht="14.25" x14ac:dyDescent="0.2">
      <c r="A86" s="47" t="s">
        <v>22</v>
      </c>
      <c r="B86" s="10">
        <f t="shared" ref="B86:I86" si="10">B85+"0:03"</f>
        <v>0.97499999999999998</v>
      </c>
      <c r="C86" s="10">
        <f t="shared" si="10"/>
        <v>0.98333333333333328</v>
      </c>
      <c r="D86" s="10">
        <f t="shared" si="10"/>
        <v>0.99652777777777768</v>
      </c>
      <c r="E86" s="10">
        <f t="shared" si="10"/>
        <v>1.0041666666666667</v>
      </c>
      <c r="F86" s="10">
        <f t="shared" si="10"/>
        <v>1.0166666666666671</v>
      </c>
      <c r="G86" s="10">
        <f t="shared" si="10"/>
        <v>1.0250000000000004</v>
      </c>
      <c r="H86" s="10">
        <f t="shared" si="10"/>
        <v>3.7499999999999999E-2</v>
      </c>
      <c r="I86" s="10">
        <f t="shared" si="10"/>
        <v>4.5138888888888888E-2</v>
      </c>
      <c r="J86" s="23"/>
      <c r="K86" s="23"/>
      <c r="L86" s="23"/>
      <c r="M86" s="23"/>
      <c r="N86" s="23"/>
      <c r="O86" s="23"/>
      <c r="P86" s="23"/>
    </row>
    <row r="87" spans="1:16" ht="14.25" x14ac:dyDescent="0.2">
      <c r="A87" s="47" t="s">
        <v>23</v>
      </c>
      <c r="B87" s="10">
        <f t="shared" ref="B87:I88" si="11">B86+"0:06"</f>
        <v>0.97916666666666663</v>
      </c>
      <c r="C87" s="10">
        <f t="shared" si="11"/>
        <v>0.98749999999999993</v>
      </c>
      <c r="D87" s="10">
        <f t="shared" si="11"/>
        <v>1.0006944444444443</v>
      </c>
      <c r="E87" s="10">
        <f t="shared" si="11"/>
        <v>1.0083333333333333</v>
      </c>
      <c r="F87" s="10">
        <f t="shared" si="11"/>
        <v>1.0208333333333337</v>
      </c>
      <c r="G87" s="10">
        <f t="shared" si="11"/>
        <v>1.029166666666667</v>
      </c>
      <c r="H87" s="10">
        <f t="shared" si="11"/>
        <v>4.1666666666666664E-2</v>
      </c>
      <c r="I87" s="10">
        <f t="shared" si="11"/>
        <v>4.9305555555555554E-2</v>
      </c>
      <c r="J87" s="23"/>
      <c r="K87" s="23"/>
      <c r="L87" s="23"/>
      <c r="M87" s="23"/>
      <c r="N87" s="23"/>
      <c r="O87" s="23"/>
      <c r="P87" s="23"/>
    </row>
    <row r="88" spans="1:16" ht="14.25" x14ac:dyDescent="0.2">
      <c r="A88" s="54" t="s">
        <v>14</v>
      </c>
      <c r="B88" s="15">
        <f t="shared" si="11"/>
        <v>0.98333333333333328</v>
      </c>
      <c r="C88" s="15">
        <f t="shared" si="11"/>
        <v>0.99166666666666659</v>
      </c>
      <c r="D88" s="15">
        <f t="shared" si="11"/>
        <v>1.004861111111111</v>
      </c>
      <c r="E88" s="15">
        <f t="shared" si="11"/>
        <v>1.0125</v>
      </c>
      <c r="F88" s="15">
        <f t="shared" si="11"/>
        <v>1.0250000000000004</v>
      </c>
      <c r="G88" s="15">
        <f t="shared" si="11"/>
        <v>1.0333333333333337</v>
      </c>
      <c r="H88" s="15">
        <f t="shared" si="11"/>
        <v>4.583333333333333E-2</v>
      </c>
      <c r="I88" s="15">
        <f t="shared" si="11"/>
        <v>5.347222222222222E-2</v>
      </c>
      <c r="J88" s="23"/>
      <c r="K88" s="23"/>
      <c r="L88" s="23"/>
      <c r="M88" s="23"/>
      <c r="N88" s="23"/>
      <c r="O88" s="23"/>
      <c r="P88" s="23"/>
    </row>
    <row r="89" spans="1:16" ht="15.6" customHeight="1" x14ac:dyDescent="0.2">
      <c r="A89" s="55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4"/>
      <c r="O89" s="13"/>
      <c r="P89" s="14"/>
    </row>
    <row r="90" spans="1:16" ht="15" x14ac:dyDescent="0.2">
      <c r="A90" s="50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7"/>
      <c r="N90" s="11"/>
      <c r="O90" s="11"/>
      <c r="P90" s="11"/>
    </row>
    <row r="91" spans="1:16" ht="15.75" x14ac:dyDescent="0.2">
      <c r="A91" s="79" t="s">
        <v>47</v>
      </c>
      <c r="B91" s="79"/>
      <c r="C91" s="79"/>
      <c r="D91" s="79"/>
      <c r="E91" s="79"/>
      <c r="F91" s="79"/>
      <c r="G91" s="79"/>
      <c r="H91" s="23"/>
      <c r="I91" s="23"/>
      <c r="J91" s="23"/>
      <c r="K91" s="23"/>
      <c r="L91" s="23"/>
      <c r="M91" s="23"/>
    </row>
    <row r="92" spans="1:16" ht="15.75" x14ac:dyDescent="0.2">
      <c r="A92" s="33"/>
      <c r="B92" s="26"/>
      <c r="C92" s="26"/>
      <c r="D92" s="26"/>
      <c r="E92" s="26"/>
      <c r="F92" s="26"/>
      <c r="G92" s="26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15.75" x14ac:dyDescent="0.2">
      <c r="A93" s="33" t="s">
        <v>1</v>
      </c>
      <c r="B93" s="24" t="s">
        <v>15</v>
      </c>
      <c r="C93" s="26"/>
      <c r="D93" s="26"/>
      <c r="E93" s="26"/>
      <c r="F93" s="26"/>
      <c r="G93" s="26"/>
      <c r="H93" s="23"/>
      <c r="I93" s="23"/>
      <c r="J93" s="23"/>
      <c r="K93" s="23"/>
      <c r="L93" s="23"/>
      <c r="M93" s="23"/>
      <c r="N93" s="23"/>
      <c r="O93" s="23"/>
      <c r="P93" s="23"/>
    </row>
    <row r="94" spans="1:16" x14ac:dyDescent="0.2">
      <c r="A94" s="5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15" x14ac:dyDescent="0.2">
      <c r="A95" s="51" t="s">
        <v>0</v>
      </c>
      <c r="B95" s="25" t="s">
        <v>44</v>
      </c>
      <c r="C95" s="25" t="s">
        <v>44</v>
      </c>
      <c r="D95" s="25" t="s">
        <v>44</v>
      </c>
      <c r="E95" s="25" t="s">
        <v>44</v>
      </c>
      <c r="F95" s="25" t="s">
        <v>44</v>
      </c>
      <c r="G95" s="25" t="s">
        <v>44</v>
      </c>
      <c r="H95" s="25" t="s">
        <v>44</v>
      </c>
      <c r="I95" s="25" t="s">
        <v>44</v>
      </c>
      <c r="J95" s="25" t="s">
        <v>44</v>
      </c>
      <c r="K95" s="25" t="s">
        <v>44</v>
      </c>
      <c r="L95" s="23"/>
      <c r="M95" s="23"/>
      <c r="N95" s="23"/>
      <c r="O95" s="23"/>
      <c r="P95" s="23"/>
    </row>
    <row r="96" spans="1:16" ht="14.25" x14ac:dyDescent="0.2">
      <c r="A96" s="52" t="s">
        <v>2</v>
      </c>
      <c r="B96" s="18" t="s">
        <v>9</v>
      </c>
      <c r="C96" s="18" t="s">
        <v>9</v>
      </c>
      <c r="D96" s="18" t="s">
        <v>9</v>
      </c>
      <c r="E96" s="18" t="s">
        <v>9</v>
      </c>
      <c r="F96" s="18" t="s">
        <v>9</v>
      </c>
      <c r="G96" s="18" t="s">
        <v>9</v>
      </c>
      <c r="H96" s="18" t="s">
        <v>9</v>
      </c>
      <c r="I96" s="18" t="s">
        <v>9</v>
      </c>
      <c r="J96" s="18" t="s">
        <v>9</v>
      </c>
      <c r="K96" s="18" t="s">
        <v>9</v>
      </c>
      <c r="L96" s="23"/>
      <c r="M96" s="23"/>
      <c r="N96" s="23"/>
      <c r="O96" s="23"/>
      <c r="P96" s="23"/>
    </row>
    <row r="97" spans="1:16" ht="14.25" x14ac:dyDescent="0.2">
      <c r="A97" s="43" t="s">
        <v>3</v>
      </c>
      <c r="B97" s="19">
        <v>1</v>
      </c>
      <c r="C97" s="19">
        <v>1</v>
      </c>
      <c r="D97" s="19">
        <v>1</v>
      </c>
      <c r="E97" s="19">
        <v>1</v>
      </c>
      <c r="F97" s="19">
        <v>1</v>
      </c>
      <c r="G97" s="19">
        <v>1</v>
      </c>
      <c r="H97" s="19">
        <v>1</v>
      </c>
      <c r="I97" s="19">
        <v>1</v>
      </c>
      <c r="J97" s="19">
        <v>1</v>
      </c>
      <c r="K97" s="19">
        <v>1</v>
      </c>
      <c r="L97" s="23"/>
      <c r="M97" s="23"/>
      <c r="N97" s="23"/>
      <c r="O97" s="23"/>
      <c r="P97" s="23"/>
    </row>
    <row r="98" spans="1:16" ht="14.25" x14ac:dyDescent="0.2">
      <c r="A98" s="68" t="s">
        <v>4</v>
      </c>
      <c r="B98" s="17" t="s">
        <v>59</v>
      </c>
      <c r="C98" s="17" t="s">
        <v>59</v>
      </c>
      <c r="D98" s="17" t="s">
        <v>59</v>
      </c>
      <c r="E98" s="17" t="s">
        <v>59</v>
      </c>
      <c r="F98" s="17" t="s">
        <v>59</v>
      </c>
      <c r="G98" s="17" t="s">
        <v>59</v>
      </c>
      <c r="H98" s="17" t="s">
        <v>59</v>
      </c>
      <c r="I98" s="17" t="s">
        <v>59</v>
      </c>
      <c r="J98" s="17" t="s">
        <v>59</v>
      </c>
      <c r="K98" s="17" t="s">
        <v>56</v>
      </c>
      <c r="L98" s="23"/>
      <c r="M98" s="23"/>
      <c r="N98" s="23"/>
      <c r="O98" s="23"/>
      <c r="P98" s="23"/>
    </row>
    <row r="99" spans="1:16" ht="14.25" x14ac:dyDescent="0.2">
      <c r="A99" s="69"/>
      <c r="B99" s="18" t="s">
        <v>60</v>
      </c>
      <c r="C99" s="18" t="s">
        <v>60</v>
      </c>
      <c r="D99" s="18" t="s">
        <v>60</v>
      </c>
      <c r="E99" s="18" t="s">
        <v>60</v>
      </c>
      <c r="F99" s="18" t="s">
        <v>60</v>
      </c>
      <c r="G99" s="18" t="s">
        <v>60</v>
      </c>
      <c r="H99" s="18" t="s">
        <v>60</v>
      </c>
      <c r="I99" s="18" t="s">
        <v>60</v>
      </c>
      <c r="J99" s="18" t="s">
        <v>60</v>
      </c>
      <c r="K99" s="18" t="s">
        <v>60</v>
      </c>
      <c r="L99" s="23"/>
      <c r="M99" s="23"/>
      <c r="N99" s="23"/>
      <c r="O99" s="23"/>
      <c r="P99" s="23"/>
    </row>
    <row r="100" spans="1:16" ht="14.25" x14ac:dyDescent="0.2">
      <c r="A100" s="69"/>
      <c r="B100" s="18" t="s">
        <v>56</v>
      </c>
      <c r="C100" s="18" t="s">
        <v>56</v>
      </c>
      <c r="D100" s="18" t="s">
        <v>56</v>
      </c>
      <c r="E100" s="18" t="s">
        <v>56</v>
      </c>
      <c r="F100" s="18" t="s">
        <v>56</v>
      </c>
      <c r="G100" s="18" t="s">
        <v>56</v>
      </c>
      <c r="H100" s="18" t="s">
        <v>56</v>
      </c>
      <c r="I100" s="18" t="s">
        <v>56</v>
      </c>
      <c r="J100" s="18" t="s">
        <v>56</v>
      </c>
      <c r="K100" s="18" t="s">
        <v>61</v>
      </c>
      <c r="L100" s="23"/>
      <c r="M100" s="23"/>
      <c r="N100" s="23"/>
      <c r="O100" s="23"/>
      <c r="P100" s="23"/>
    </row>
    <row r="101" spans="1:16" ht="14.25" x14ac:dyDescent="0.2">
      <c r="A101" s="69"/>
      <c r="B101" s="18" t="s">
        <v>56</v>
      </c>
      <c r="C101" s="18" t="s">
        <v>56</v>
      </c>
      <c r="D101" s="18" t="s">
        <v>56</v>
      </c>
      <c r="E101" s="18" t="s">
        <v>56</v>
      </c>
      <c r="F101" s="18" t="s">
        <v>56</v>
      </c>
      <c r="G101" s="18" t="s">
        <v>56</v>
      </c>
      <c r="H101" s="18" t="s">
        <v>56</v>
      </c>
      <c r="I101" s="18" t="s">
        <v>56</v>
      </c>
      <c r="J101" s="18" t="s">
        <v>56</v>
      </c>
      <c r="K101" s="18" t="s">
        <v>56</v>
      </c>
      <c r="L101" s="23"/>
      <c r="M101" s="23"/>
      <c r="N101" s="23"/>
      <c r="O101" s="23"/>
      <c r="P101" s="23"/>
    </row>
    <row r="102" spans="1:16" ht="14.25" x14ac:dyDescent="0.2">
      <c r="A102" s="70"/>
      <c r="B102" s="19" t="s">
        <v>56</v>
      </c>
      <c r="C102" s="19" t="s">
        <v>56</v>
      </c>
      <c r="D102" s="19" t="s">
        <v>56</v>
      </c>
      <c r="E102" s="19" t="s">
        <v>56</v>
      </c>
      <c r="F102" s="19" t="s">
        <v>56</v>
      </c>
      <c r="G102" s="19" t="s">
        <v>56</v>
      </c>
      <c r="H102" s="19" t="s">
        <v>56</v>
      </c>
      <c r="I102" s="19" t="s">
        <v>56</v>
      </c>
      <c r="J102" s="19" t="s">
        <v>56</v>
      </c>
      <c r="K102" s="19" t="s">
        <v>56</v>
      </c>
      <c r="L102" s="23"/>
      <c r="M102" s="23"/>
      <c r="N102" s="23"/>
      <c r="O102" s="23"/>
      <c r="P102" s="23"/>
    </row>
    <row r="103" spans="1:16" ht="14.25" x14ac:dyDescent="0.2">
      <c r="A103" s="46" t="s">
        <v>18</v>
      </c>
      <c r="B103" s="6">
        <f t="shared" ref="B103:K103" si="12">MOD(B104-TIME(0,5,0),1)</f>
        <v>0.89930555555555558</v>
      </c>
      <c r="C103" s="6">
        <f t="shared" si="12"/>
        <v>0.91041666666666676</v>
      </c>
      <c r="D103" s="6">
        <f t="shared" si="12"/>
        <v>0.92013888888888895</v>
      </c>
      <c r="E103" s="6">
        <f t="shared" si="12"/>
        <v>0.93055555555555558</v>
      </c>
      <c r="F103" s="6">
        <f t="shared" si="12"/>
        <v>0.94166666666666676</v>
      </c>
      <c r="G103" s="6">
        <f t="shared" si="12"/>
        <v>0.95138888888888895</v>
      </c>
      <c r="H103" s="6">
        <f t="shared" si="12"/>
        <v>0.96319444444444458</v>
      </c>
      <c r="I103" s="6">
        <f t="shared" si="12"/>
        <v>0.9722222222222221</v>
      </c>
      <c r="J103" s="6">
        <f t="shared" si="12"/>
        <v>0.98333333333333339</v>
      </c>
      <c r="K103" s="6">
        <f t="shared" si="12"/>
        <v>4.1666666666666085E-3</v>
      </c>
      <c r="L103" s="23"/>
      <c r="M103" s="23"/>
      <c r="N103" s="23"/>
      <c r="O103" s="23"/>
      <c r="P103" s="23"/>
    </row>
    <row r="104" spans="1:16" ht="14.25" x14ac:dyDescent="0.2">
      <c r="A104" s="47" t="s">
        <v>12</v>
      </c>
      <c r="B104" s="6">
        <f t="shared" ref="B104:K104" si="13">MOD(B105-TIME(0,7,0),1)</f>
        <v>0.90277777777777779</v>
      </c>
      <c r="C104" s="6">
        <f t="shared" si="13"/>
        <v>0.91388888888888897</v>
      </c>
      <c r="D104" s="6">
        <f t="shared" si="13"/>
        <v>0.92361111111111116</v>
      </c>
      <c r="E104" s="6">
        <f t="shared" si="13"/>
        <v>0.93402777777777779</v>
      </c>
      <c r="F104" s="6">
        <f t="shared" si="13"/>
        <v>0.94513888888888897</v>
      </c>
      <c r="G104" s="6">
        <f t="shared" si="13"/>
        <v>0.95486111111111116</v>
      </c>
      <c r="H104" s="6">
        <f t="shared" si="13"/>
        <v>0.96666666666666679</v>
      </c>
      <c r="I104" s="6">
        <f t="shared" si="13"/>
        <v>0.97569444444444431</v>
      </c>
      <c r="J104" s="6">
        <f t="shared" si="13"/>
        <v>0.9868055555555556</v>
      </c>
      <c r="K104" s="6">
        <f t="shared" si="13"/>
        <v>7.6388888888888305E-3</v>
      </c>
      <c r="L104" s="23"/>
      <c r="M104" s="23"/>
      <c r="N104" s="23"/>
      <c r="O104" s="23"/>
      <c r="P104" s="23"/>
    </row>
    <row r="105" spans="1:16" ht="14.25" x14ac:dyDescent="0.2">
      <c r="A105" s="47" t="s">
        <v>17</v>
      </c>
      <c r="B105" s="6">
        <f t="shared" ref="B105:K105" si="14">MOD(B106-TIME(0,6,0),1)</f>
        <v>0.90763888888888888</v>
      </c>
      <c r="C105" s="6">
        <f t="shared" si="14"/>
        <v>0.91875000000000007</v>
      </c>
      <c r="D105" s="6">
        <f t="shared" si="14"/>
        <v>0.92847222222222225</v>
      </c>
      <c r="E105" s="6">
        <f t="shared" si="14"/>
        <v>0.93888888888888888</v>
      </c>
      <c r="F105" s="6">
        <f t="shared" si="14"/>
        <v>0.95000000000000007</v>
      </c>
      <c r="G105" s="6">
        <f t="shared" si="14"/>
        <v>0.95972222222222225</v>
      </c>
      <c r="H105" s="6">
        <f t="shared" si="14"/>
        <v>0.97152777777777788</v>
      </c>
      <c r="I105" s="6">
        <f t="shared" si="14"/>
        <v>0.9805555555555554</v>
      </c>
      <c r="J105" s="6">
        <f t="shared" si="14"/>
        <v>0.9916666666666667</v>
      </c>
      <c r="K105" s="6">
        <f t="shared" si="14"/>
        <v>1.2499999999999942E-2</v>
      </c>
      <c r="L105" s="23"/>
      <c r="M105" s="23"/>
      <c r="N105" s="23"/>
      <c r="O105" s="23"/>
      <c r="P105" s="23"/>
    </row>
    <row r="106" spans="1:16" ht="14.25" x14ac:dyDescent="0.2">
      <c r="A106" s="47" t="s">
        <v>16</v>
      </c>
      <c r="B106" s="6">
        <f>MOD(B107-TIME(0,10,0),1)</f>
        <v>0.91180555555555554</v>
      </c>
      <c r="C106" s="6">
        <f t="shared" ref="C106:K106" si="15">MOD(C107-TIME(0,10,0),1)</f>
        <v>0.92291666666666672</v>
      </c>
      <c r="D106" s="6">
        <f t="shared" si="15"/>
        <v>0.93263888888888891</v>
      </c>
      <c r="E106" s="6">
        <f>MOD(E107-TIME(0,10,0),1)</f>
        <v>0.94305555555555554</v>
      </c>
      <c r="F106" s="6">
        <f t="shared" si="15"/>
        <v>0.95416666666666672</v>
      </c>
      <c r="G106" s="6">
        <f t="shared" si="15"/>
        <v>0.96388888888888891</v>
      </c>
      <c r="H106" s="6">
        <f t="shared" si="15"/>
        <v>0.97569444444444453</v>
      </c>
      <c r="I106" s="6">
        <f t="shared" si="15"/>
        <v>0.98472222222222205</v>
      </c>
      <c r="J106" s="6">
        <f t="shared" si="15"/>
        <v>0.99583333333333335</v>
      </c>
      <c r="K106" s="6">
        <f t="shared" si="15"/>
        <v>1.6666666666666607E-2</v>
      </c>
      <c r="L106" s="23"/>
      <c r="M106" s="23"/>
      <c r="N106" s="23"/>
      <c r="O106" s="23"/>
      <c r="P106" s="23"/>
    </row>
    <row r="107" spans="1:16" ht="14.25" x14ac:dyDescent="0.2">
      <c r="A107" s="48" t="s">
        <v>15</v>
      </c>
      <c r="B107" s="6">
        <f t="shared" ref="B107:H107" si="16">B109-"0:06"</f>
        <v>0.91874999999999996</v>
      </c>
      <c r="C107" s="6">
        <f t="shared" si="16"/>
        <v>0.92986111111111114</v>
      </c>
      <c r="D107" s="6">
        <f t="shared" si="16"/>
        <v>0.93958333333333333</v>
      </c>
      <c r="E107" s="6">
        <f t="shared" si="16"/>
        <v>0.95</v>
      </c>
      <c r="F107" s="6">
        <f t="shared" si="16"/>
        <v>0.96111111111111114</v>
      </c>
      <c r="G107" s="6">
        <f t="shared" si="16"/>
        <v>0.97083333333333333</v>
      </c>
      <c r="H107" s="6">
        <f t="shared" si="16"/>
        <v>0.98263888888888895</v>
      </c>
      <c r="I107" s="6">
        <f t="shared" ref="I107:K107" si="17">I109-"0:06"</f>
        <v>1.9916666666666665</v>
      </c>
      <c r="J107" s="6">
        <f t="shared" si="17"/>
        <v>1.0027777777777778</v>
      </c>
      <c r="K107" s="6">
        <f t="shared" si="17"/>
        <v>1.023611111111111</v>
      </c>
      <c r="L107" s="23"/>
      <c r="M107" s="23"/>
      <c r="N107" s="23"/>
      <c r="O107" s="23"/>
      <c r="P107" s="23"/>
    </row>
    <row r="108" spans="1:16" ht="15" x14ac:dyDescent="0.2">
      <c r="A108" s="49" t="s">
        <v>5</v>
      </c>
      <c r="B108" s="34" t="s">
        <v>63</v>
      </c>
      <c r="C108" s="34" t="s">
        <v>64</v>
      </c>
      <c r="D108" s="34" t="s">
        <v>65</v>
      </c>
      <c r="E108" s="34" t="s">
        <v>66</v>
      </c>
      <c r="F108" s="34" t="s">
        <v>37</v>
      </c>
      <c r="G108" s="34" t="s">
        <v>38</v>
      </c>
      <c r="H108" s="34" t="s">
        <v>39</v>
      </c>
      <c r="I108" s="34" t="s">
        <v>40</v>
      </c>
      <c r="J108" s="34" t="s">
        <v>41</v>
      </c>
      <c r="K108" s="34" t="s">
        <v>67</v>
      </c>
      <c r="L108" s="23"/>
      <c r="M108" s="23"/>
      <c r="N108" s="23"/>
      <c r="O108" s="23"/>
      <c r="P108" s="23"/>
    </row>
    <row r="109" spans="1:16" ht="15" x14ac:dyDescent="0.2">
      <c r="A109" s="45" t="s">
        <v>7</v>
      </c>
      <c r="B109" s="35">
        <v>0.92291666666666661</v>
      </c>
      <c r="C109" s="35">
        <v>0.93402777777777779</v>
      </c>
      <c r="D109" s="35">
        <v>0.94374999999999998</v>
      </c>
      <c r="E109" s="35">
        <v>0.95416666666666661</v>
      </c>
      <c r="F109" s="35">
        <v>0.96527777777777779</v>
      </c>
      <c r="G109" s="35">
        <v>0.97499999999999998</v>
      </c>
      <c r="H109" s="35">
        <v>0.9868055555555556</v>
      </c>
      <c r="I109" s="35">
        <v>1.9958333333333331</v>
      </c>
      <c r="J109" s="35">
        <v>1.0069444444444444</v>
      </c>
      <c r="K109" s="35">
        <v>1.0277777777777777</v>
      </c>
      <c r="L109" s="23"/>
      <c r="M109" s="23"/>
      <c r="N109" s="23"/>
      <c r="O109" s="23"/>
      <c r="P109" s="23"/>
    </row>
    <row r="110" spans="1:16" ht="15" x14ac:dyDescent="0.2">
      <c r="A110" s="50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3"/>
      <c r="M110" s="23"/>
      <c r="N110" s="23"/>
      <c r="O110" s="23"/>
      <c r="P110" s="23"/>
    </row>
    <row r="111" spans="1:16" ht="15.6" customHeight="1" x14ac:dyDescent="0.2">
      <c r="A111" s="50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3"/>
      <c r="M111" s="23"/>
      <c r="N111" s="23"/>
      <c r="O111" s="23"/>
      <c r="P111" s="23"/>
    </row>
    <row r="112" spans="1:16" ht="15.75" x14ac:dyDescent="0.2">
      <c r="A112" s="79" t="s">
        <v>45</v>
      </c>
      <c r="B112" s="79"/>
      <c r="C112" s="79"/>
      <c r="D112" s="79"/>
      <c r="E112" s="79"/>
      <c r="F112" s="79"/>
      <c r="G112" s="79"/>
      <c r="H112" s="26"/>
      <c r="I112" s="26"/>
      <c r="J112" s="26"/>
      <c r="K112" s="26"/>
      <c r="L112" s="23"/>
      <c r="M112" s="23"/>
      <c r="N112" s="23"/>
      <c r="O112" s="23"/>
      <c r="P112" s="23"/>
    </row>
    <row r="113" spans="1:16" ht="15.75" x14ac:dyDescent="0.2">
      <c r="A113" s="79"/>
      <c r="B113" s="79"/>
      <c r="C113" s="79"/>
      <c r="D113" s="79"/>
      <c r="E113" s="79"/>
      <c r="F113" s="79"/>
      <c r="G113" s="79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1:16" ht="15.75" x14ac:dyDescent="0.2">
      <c r="A114" s="33" t="s">
        <v>1</v>
      </c>
      <c r="B114" s="24" t="s">
        <v>15</v>
      </c>
      <c r="C114" s="26"/>
      <c r="D114" s="26"/>
      <c r="E114" s="26"/>
      <c r="F114" s="26"/>
      <c r="G114" s="26"/>
      <c r="H114" s="23"/>
      <c r="I114" s="23"/>
      <c r="J114" s="23"/>
      <c r="K114" s="23"/>
    </row>
    <row r="115" spans="1:16" x14ac:dyDescent="0.2">
      <c r="A115" s="5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6" ht="15" x14ac:dyDescent="0.2">
      <c r="A116" s="51" t="s">
        <v>0</v>
      </c>
      <c r="B116" s="25" t="s">
        <v>46</v>
      </c>
      <c r="C116" s="25" t="s">
        <v>46</v>
      </c>
      <c r="D116" s="25" t="s">
        <v>46</v>
      </c>
      <c r="E116" s="25" t="s">
        <v>46</v>
      </c>
      <c r="F116" s="25" t="s">
        <v>46</v>
      </c>
      <c r="G116" s="25" t="s">
        <v>46</v>
      </c>
      <c r="H116" s="25" t="s">
        <v>46</v>
      </c>
      <c r="I116" s="25" t="s">
        <v>46</v>
      </c>
      <c r="J116" s="25" t="s">
        <v>46</v>
      </c>
      <c r="K116" s="25" t="s">
        <v>46</v>
      </c>
    </row>
    <row r="117" spans="1:16" ht="14.25" x14ac:dyDescent="0.2">
      <c r="A117" s="52" t="s">
        <v>2</v>
      </c>
      <c r="B117" s="18" t="s">
        <v>9</v>
      </c>
      <c r="C117" s="18" t="s">
        <v>9</v>
      </c>
      <c r="D117" s="18" t="s">
        <v>9</v>
      </c>
      <c r="E117" s="18" t="s">
        <v>9</v>
      </c>
      <c r="F117" s="18" t="s">
        <v>9</v>
      </c>
      <c r="G117" s="18" t="s">
        <v>9</v>
      </c>
      <c r="H117" s="18" t="s">
        <v>9</v>
      </c>
      <c r="I117" s="18" t="s">
        <v>9</v>
      </c>
      <c r="J117" s="18" t="s">
        <v>9</v>
      </c>
      <c r="K117" s="18" t="s">
        <v>9</v>
      </c>
    </row>
    <row r="118" spans="1:16" ht="14.25" x14ac:dyDescent="0.2">
      <c r="A118" s="43" t="s">
        <v>3</v>
      </c>
      <c r="B118" s="19">
        <v>1</v>
      </c>
      <c r="C118" s="19">
        <v>1</v>
      </c>
      <c r="D118" s="19">
        <v>1</v>
      </c>
      <c r="E118" s="19">
        <v>1</v>
      </c>
      <c r="F118" s="19">
        <v>1</v>
      </c>
      <c r="G118" s="19">
        <v>1</v>
      </c>
      <c r="H118" s="19">
        <v>1</v>
      </c>
      <c r="I118" s="19">
        <v>1</v>
      </c>
      <c r="J118" s="19">
        <v>1</v>
      </c>
      <c r="K118" s="19">
        <v>1</v>
      </c>
    </row>
    <row r="119" spans="1:16" ht="14.25" x14ac:dyDescent="0.2">
      <c r="A119" s="68" t="s">
        <v>4</v>
      </c>
      <c r="B119" s="17" t="s">
        <v>59</v>
      </c>
      <c r="C119" s="17" t="s">
        <v>59</v>
      </c>
      <c r="D119" s="17" t="s">
        <v>59</v>
      </c>
      <c r="E119" s="17" t="s">
        <v>59</v>
      </c>
      <c r="F119" s="17" t="s">
        <v>59</v>
      </c>
      <c r="G119" s="17" t="s">
        <v>59</v>
      </c>
      <c r="H119" s="17" t="s">
        <v>59</v>
      </c>
      <c r="I119" s="17" t="s">
        <v>59</v>
      </c>
      <c r="J119" s="17" t="s">
        <v>59</v>
      </c>
      <c r="K119" s="17" t="s">
        <v>59</v>
      </c>
    </row>
    <row r="120" spans="1:16" ht="14.25" x14ac:dyDescent="0.2">
      <c r="A120" s="69"/>
      <c r="B120" s="18" t="s">
        <v>60</v>
      </c>
      <c r="C120" s="18" t="s">
        <v>60</v>
      </c>
      <c r="D120" s="18" t="s">
        <v>60</v>
      </c>
      <c r="E120" s="18" t="s">
        <v>60</v>
      </c>
      <c r="F120" s="18" t="s">
        <v>60</v>
      </c>
      <c r="G120" s="18" t="s">
        <v>60</v>
      </c>
      <c r="H120" s="18" t="s">
        <v>60</v>
      </c>
      <c r="I120" s="18" t="s">
        <v>60</v>
      </c>
      <c r="J120" s="18" t="s">
        <v>60</v>
      </c>
      <c r="K120" s="18" t="s">
        <v>60</v>
      </c>
    </row>
    <row r="121" spans="1:16" ht="14.25" x14ac:dyDescent="0.2">
      <c r="A121" s="69"/>
      <c r="B121" s="18" t="s">
        <v>56</v>
      </c>
      <c r="C121" s="18" t="s">
        <v>56</v>
      </c>
      <c r="D121" s="18" t="s">
        <v>56</v>
      </c>
      <c r="E121" s="18" t="s">
        <v>56</v>
      </c>
      <c r="F121" s="18" t="s">
        <v>56</v>
      </c>
      <c r="G121" s="18" t="s">
        <v>56</v>
      </c>
      <c r="H121" s="18" t="s">
        <v>56</v>
      </c>
      <c r="I121" s="18" t="s">
        <v>56</v>
      </c>
      <c r="J121" s="18" t="s">
        <v>56</v>
      </c>
      <c r="K121" s="18" t="s">
        <v>56</v>
      </c>
    </row>
    <row r="122" spans="1:16" ht="14.25" x14ac:dyDescent="0.2">
      <c r="A122" s="69"/>
      <c r="B122" s="18" t="s">
        <v>56</v>
      </c>
      <c r="C122" s="18" t="s">
        <v>56</v>
      </c>
      <c r="D122" s="18" t="s">
        <v>56</v>
      </c>
      <c r="E122" s="18" t="s">
        <v>56</v>
      </c>
      <c r="F122" s="18" t="s">
        <v>56</v>
      </c>
      <c r="G122" s="18" t="s">
        <v>56</v>
      </c>
      <c r="H122" s="18" t="s">
        <v>56</v>
      </c>
      <c r="I122" s="18" t="s">
        <v>56</v>
      </c>
      <c r="J122" s="18" t="s">
        <v>56</v>
      </c>
      <c r="K122" s="18" t="s">
        <v>56</v>
      </c>
    </row>
    <row r="123" spans="1:16" ht="14.25" x14ac:dyDescent="0.2">
      <c r="A123" s="70"/>
      <c r="B123" s="19" t="s">
        <v>56</v>
      </c>
      <c r="C123" s="19" t="s">
        <v>56</v>
      </c>
      <c r="D123" s="19" t="s">
        <v>56</v>
      </c>
      <c r="E123" s="19" t="s">
        <v>56</v>
      </c>
      <c r="F123" s="19" t="s">
        <v>56</v>
      </c>
      <c r="G123" s="19" t="s">
        <v>56</v>
      </c>
      <c r="H123" s="19" t="s">
        <v>56</v>
      </c>
      <c r="I123" s="19" t="s">
        <v>56</v>
      </c>
      <c r="J123" s="19" t="s">
        <v>56</v>
      </c>
      <c r="K123" s="19" t="s">
        <v>56</v>
      </c>
    </row>
    <row r="124" spans="1:16" ht="14.25" x14ac:dyDescent="0.2">
      <c r="A124" s="46" t="s">
        <v>14</v>
      </c>
      <c r="B124" s="6">
        <f t="shared" ref="B124:K124" si="18">MOD(B125-TIME(0,5,0),1)</f>
        <v>0.8847222222222223</v>
      </c>
      <c r="C124" s="6">
        <f t="shared" si="18"/>
        <v>0.89583333333333348</v>
      </c>
      <c r="D124" s="6">
        <f t="shared" si="18"/>
        <v>0.90555555555555567</v>
      </c>
      <c r="E124" s="6">
        <f t="shared" si="18"/>
        <v>0.9159722222222223</v>
      </c>
      <c r="F124" s="6">
        <f t="shared" si="18"/>
        <v>0.92708333333333348</v>
      </c>
      <c r="G124" s="6">
        <f t="shared" si="18"/>
        <v>0.93680555555555567</v>
      </c>
      <c r="H124" s="6">
        <f t="shared" si="18"/>
        <v>0.94861111111111129</v>
      </c>
      <c r="I124" s="6">
        <f t="shared" si="18"/>
        <v>0.95763888888888882</v>
      </c>
      <c r="J124" s="6">
        <f t="shared" si="18"/>
        <v>0.96875000000000011</v>
      </c>
      <c r="K124" s="6">
        <f t="shared" si="18"/>
        <v>0.98958333333333337</v>
      </c>
    </row>
    <row r="125" spans="1:16" ht="14.25" x14ac:dyDescent="0.2">
      <c r="A125" s="47" t="s">
        <v>23</v>
      </c>
      <c r="B125" s="6">
        <f t="shared" ref="B125:K125" si="19">MOD(B126-TIME(0,6,0),1)</f>
        <v>0.88819444444444451</v>
      </c>
      <c r="C125" s="6">
        <f t="shared" si="19"/>
        <v>0.89930555555555569</v>
      </c>
      <c r="D125" s="6">
        <f t="shared" si="19"/>
        <v>0.90902777777777788</v>
      </c>
      <c r="E125" s="6">
        <f t="shared" si="19"/>
        <v>0.91944444444444451</v>
      </c>
      <c r="F125" s="6">
        <f t="shared" si="19"/>
        <v>0.93055555555555569</v>
      </c>
      <c r="G125" s="6">
        <f t="shared" si="19"/>
        <v>0.94027777777777788</v>
      </c>
      <c r="H125" s="6">
        <f t="shared" si="19"/>
        <v>0.9520833333333335</v>
      </c>
      <c r="I125" s="6">
        <f t="shared" si="19"/>
        <v>0.96111111111111103</v>
      </c>
      <c r="J125" s="6">
        <f t="shared" si="19"/>
        <v>0.97222222222222232</v>
      </c>
      <c r="K125" s="6">
        <f t="shared" si="19"/>
        <v>0.99305555555555558</v>
      </c>
    </row>
    <row r="126" spans="1:16" ht="14.25" x14ac:dyDescent="0.2">
      <c r="A126" s="47" t="s">
        <v>22</v>
      </c>
      <c r="B126" s="6">
        <f t="shared" ref="B126:K126" si="20">MOD(B127-TIME(0,3,0),1)</f>
        <v>0.89236111111111116</v>
      </c>
      <c r="C126" s="6">
        <f t="shared" si="20"/>
        <v>0.90347222222222234</v>
      </c>
      <c r="D126" s="6">
        <f t="shared" si="20"/>
        <v>0.91319444444444453</v>
      </c>
      <c r="E126" s="6">
        <f t="shared" si="20"/>
        <v>0.92361111111111116</v>
      </c>
      <c r="F126" s="6">
        <f t="shared" si="20"/>
        <v>0.93472222222222234</v>
      </c>
      <c r="G126" s="6">
        <f t="shared" si="20"/>
        <v>0.94444444444444453</v>
      </c>
      <c r="H126" s="6">
        <f t="shared" si="20"/>
        <v>0.95625000000000016</v>
      </c>
      <c r="I126" s="6">
        <f t="shared" si="20"/>
        <v>0.96527777777777768</v>
      </c>
      <c r="J126" s="6">
        <f t="shared" si="20"/>
        <v>0.97638888888888897</v>
      </c>
      <c r="K126" s="6">
        <f t="shared" si="20"/>
        <v>0.99722222222222223</v>
      </c>
    </row>
    <row r="127" spans="1:16" ht="14.25" x14ac:dyDescent="0.2">
      <c r="A127" s="47" t="s">
        <v>21</v>
      </c>
      <c r="B127" s="6">
        <f t="shared" ref="B127:K127" si="21">MOD(B128-TIME(0,6,0),1)</f>
        <v>0.89444444444444449</v>
      </c>
      <c r="C127" s="6">
        <f t="shared" si="21"/>
        <v>0.90555555555555567</v>
      </c>
      <c r="D127" s="6">
        <f t="shared" si="21"/>
        <v>0.91527777777777786</v>
      </c>
      <c r="E127" s="6">
        <f t="shared" si="21"/>
        <v>0.92569444444444449</v>
      </c>
      <c r="F127" s="6">
        <f t="shared" si="21"/>
        <v>0.93680555555555567</v>
      </c>
      <c r="G127" s="6">
        <f t="shared" si="21"/>
        <v>0.94652777777777786</v>
      </c>
      <c r="H127" s="6">
        <f t="shared" si="21"/>
        <v>0.95833333333333348</v>
      </c>
      <c r="I127" s="6">
        <f t="shared" si="21"/>
        <v>0.96736111111111101</v>
      </c>
      <c r="J127" s="6">
        <f t="shared" si="21"/>
        <v>0.9784722222222223</v>
      </c>
      <c r="K127" s="6">
        <f t="shared" si="21"/>
        <v>0.99930555555555556</v>
      </c>
    </row>
    <row r="128" spans="1:16" ht="14.25" x14ac:dyDescent="0.2">
      <c r="A128" s="47" t="s">
        <v>20</v>
      </c>
      <c r="B128" s="6">
        <f t="shared" ref="B128:K128" si="22">MOD(B129-TIME(0,4,0),1)</f>
        <v>0.89861111111111114</v>
      </c>
      <c r="C128" s="6">
        <f t="shared" si="22"/>
        <v>0.90972222222222232</v>
      </c>
      <c r="D128" s="6">
        <f t="shared" si="22"/>
        <v>0.91944444444444451</v>
      </c>
      <c r="E128" s="6">
        <f t="shared" si="22"/>
        <v>0.92986111111111114</v>
      </c>
      <c r="F128" s="6">
        <f t="shared" si="22"/>
        <v>0.94097222222222232</v>
      </c>
      <c r="G128" s="6">
        <f t="shared" si="22"/>
        <v>0.95069444444444451</v>
      </c>
      <c r="H128" s="6">
        <f t="shared" si="22"/>
        <v>0.96250000000000013</v>
      </c>
      <c r="I128" s="6">
        <f t="shared" si="22"/>
        <v>0.97152777777777766</v>
      </c>
      <c r="J128" s="6">
        <f t="shared" si="22"/>
        <v>0.98263888888888895</v>
      </c>
      <c r="K128" s="6">
        <f t="shared" si="22"/>
        <v>3.4722222222221878E-3</v>
      </c>
    </row>
    <row r="129" spans="1:16" ht="14.25" x14ac:dyDescent="0.2">
      <c r="A129" s="47" t="s">
        <v>19</v>
      </c>
      <c r="B129" s="6">
        <f t="shared" ref="B129:K129" si="23">MOD(B130-TIME(0,5,0),1)</f>
        <v>0.90138888888888891</v>
      </c>
      <c r="C129" s="6">
        <f t="shared" si="23"/>
        <v>0.91250000000000009</v>
      </c>
      <c r="D129" s="6">
        <f t="shared" si="23"/>
        <v>0.92222222222222228</v>
      </c>
      <c r="E129" s="6">
        <f t="shared" si="23"/>
        <v>0.93263888888888891</v>
      </c>
      <c r="F129" s="6">
        <f t="shared" si="23"/>
        <v>0.94375000000000009</v>
      </c>
      <c r="G129" s="6">
        <f t="shared" si="23"/>
        <v>0.95347222222222228</v>
      </c>
      <c r="H129" s="6">
        <f t="shared" si="23"/>
        <v>0.9652777777777779</v>
      </c>
      <c r="I129" s="6">
        <f t="shared" si="23"/>
        <v>0.97430555555555542</v>
      </c>
      <c r="J129" s="6">
        <f t="shared" si="23"/>
        <v>0.98541666666666672</v>
      </c>
      <c r="K129" s="6">
        <f t="shared" si="23"/>
        <v>6.2499999999999657E-3</v>
      </c>
    </row>
    <row r="130" spans="1:16" ht="14.25" x14ac:dyDescent="0.2">
      <c r="A130" s="47" t="s">
        <v>13</v>
      </c>
      <c r="B130" s="6">
        <f t="shared" ref="B130:K130" si="24">MOD(B131-TIME(0,20,0),1)</f>
        <v>0.90486111111111112</v>
      </c>
      <c r="C130" s="6">
        <f t="shared" si="24"/>
        <v>0.9159722222222223</v>
      </c>
      <c r="D130" s="6">
        <f t="shared" si="24"/>
        <v>0.92569444444444449</v>
      </c>
      <c r="E130" s="6">
        <f t="shared" si="24"/>
        <v>0.93611111111111112</v>
      </c>
      <c r="F130" s="6">
        <f t="shared" si="24"/>
        <v>0.9472222222222223</v>
      </c>
      <c r="G130" s="6">
        <f t="shared" si="24"/>
        <v>0.95694444444444449</v>
      </c>
      <c r="H130" s="6">
        <f t="shared" si="24"/>
        <v>0.96875000000000011</v>
      </c>
      <c r="I130" s="6">
        <f t="shared" si="24"/>
        <v>0.97777777777777763</v>
      </c>
      <c r="J130" s="6">
        <f t="shared" si="24"/>
        <v>0.98888888888888893</v>
      </c>
      <c r="K130" s="6">
        <f t="shared" si="24"/>
        <v>9.7222222222221877E-3</v>
      </c>
    </row>
    <row r="131" spans="1:16" ht="14.25" x14ac:dyDescent="0.2">
      <c r="A131" s="48" t="s">
        <v>15</v>
      </c>
      <c r="B131" s="6">
        <f t="shared" ref="B131:H131" si="25">B133-"0:06"</f>
        <v>0.91874999999999996</v>
      </c>
      <c r="C131" s="6">
        <f t="shared" si="25"/>
        <v>0.92986111111111114</v>
      </c>
      <c r="D131" s="6">
        <f t="shared" si="25"/>
        <v>0.93958333333333333</v>
      </c>
      <c r="E131" s="6">
        <f t="shared" si="25"/>
        <v>0.95</v>
      </c>
      <c r="F131" s="6">
        <f t="shared" si="25"/>
        <v>0.96111111111111114</v>
      </c>
      <c r="G131" s="6">
        <f t="shared" si="25"/>
        <v>0.97083333333333333</v>
      </c>
      <c r="H131" s="6">
        <f t="shared" si="25"/>
        <v>0.98263888888888895</v>
      </c>
      <c r="I131" s="6">
        <f t="shared" ref="I131:K131" si="26">I133-"0:06"</f>
        <v>1.9916666666666665</v>
      </c>
      <c r="J131" s="6">
        <f t="shared" si="26"/>
        <v>1.0027777777777778</v>
      </c>
      <c r="K131" s="6">
        <f t="shared" si="26"/>
        <v>1.023611111111111</v>
      </c>
    </row>
    <row r="132" spans="1:16" ht="15" x14ac:dyDescent="0.2">
      <c r="A132" s="49" t="s">
        <v>5</v>
      </c>
      <c r="B132" s="34" t="s">
        <v>63</v>
      </c>
      <c r="C132" s="34" t="s">
        <v>64</v>
      </c>
      <c r="D132" s="34" t="s">
        <v>65</v>
      </c>
      <c r="E132" s="34" t="s">
        <v>66</v>
      </c>
      <c r="F132" s="34" t="s">
        <v>37</v>
      </c>
      <c r="G132" s="34" t="s">
        <v>38</v>
      </c>
      <c r="H132" s="34" t="s">
        <v>39</v>
      </c>
      <c r="I132" s="34" t="s">
        <v>40</v>
      </c>
      <c r="J132" s="34" t="s">
        <v>41</v>
      </c>
      <c r="K132" s="34" t="s">
        <v>67</v>
      </c>
    </row>
    <row r="133" spans="1:16" ht="15" x14ac:dyDescent="0.2">
      <c r="A133" s="45" t="s">
        <v>7</v>
      </c>
      <c r="B133" s="35">
        <v>0.92291666666666661</v>
      </c>
      <c r="C133" s="35">
        <v>0.93402777777777779</v>
      </c>
      <c r="D133" s="35">
        <v>0.94374999999999998</v>
      </c>
      <c r="E133" s="35">
        <v>0.95416666666666661</v>
      </c>
      <c r="F133" s="35">
        <v>0.96527777777777779</v>
      </c>
      <c r="G133" s="35">
        <v>0.97499999999999998</v>
      </c>
      <c r="H133" s="35">
        <v>0.9868055555555556</v>
      </c>
      <c r="I133" s="35">
        <v>1.9958333333333331</v>
      </c>
      <c r="J133" s="35">
        <v>1.0069444444444444</v>
      </c>
      <c r="K133" s="35">
        <v>1.0277777777777777</v>
      </c>
    </row>
    <row r="135" spans="1:16" ht="15.6" customHeight="1" x14ac:dyDescent="0.2">
      <c r="A135" s="56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ht="15.75" x14ac:dyDescent="0.2">
      <c r="A136" s="75" t="s">
        <v>53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12"/>
      <c r="N136" s="12"/>
      <c r="O136" s="12"/>
      <c r="P136" s="12"/>
    </row>
    <row r="137" spans="1:16" ht="15.75" x14ac:dyDescent="0.2">
      <c r="A137" s="67"/>
      <c r="B137" s="67"/>
      <c r="C137" s="67"/>
      <c r="D137" s="67"/>
      <c r="E137" s="67"/>
      <c r="F137" s="67"/>
      <c r="G137" s="67"/>
    </row>
    <row r="138" spans="1:16" ht="15.75" x14ac:dyDescent="0.2">
      <c r="A138" s="32" t="s">
        <v>1</v>
      </c>
      <c r="B138" s="7" t="s">
        <v>50</v>
      </c>
      <c r="C138" s="12"/>
      <c r="D138" s="12"/>
      <c r="E138" s="12"/>
      <c r="F138" s="12"/>
      <c r="G138" s="12"/>
    </row>
    <row r="140" spans="1:16" ht="15" x14ac:dyDescent="0.2">
      <c r="A140" s="41" t="s">
        <v>0</v>
      </c>
      <c r="B140" s="1" t="s">
        <v>49</v>
      </c>
      <c r="C140" s="1" t="s">
        <v>49</v>
      </c>
      <c r="D140" s="1" t="s">
        <v>49</v>
      </c>
      <c r="E140" s="1" t="s">
        <v>49</v>
      </c>
      <c r="F140" s="1" t="s">
        <v>49</v>
      </c>
      <c r="G140" s="1" t="s">
        <v>49</v>
      </c>
      <c r="H140" s="1" t="s">
        <v>49</v>
      </c>
      <c r="I140" s="1" t="s">
        <v>49</v>
      </c>
      <c r="J140" s="1" t="s">
        <v>49</v>
      </c>
      <c r="K140" s="1" t="s">
        <v>49</v>
      </c>
    </row>
    <row r="141" spans="1:16" ht="14.25" x14ac:dyDescent="0.2">
      <c r="A141" s="42" t="s">
        <v>2</v>
      </c>
      <c r="B141" s="2" t="s">
        <v>48</v>
      </c>
      <c r="C141" s="2" t="s">
        <v>48</v>
      </c>
      <c r="D141" s="2" t="s">
        <v>48</v>
      </c>
      <c r="E141" s="2" t="s">
        <v>48</v>
      </c>
      <c r="F141" s="2" t="s">
        <v>48</v>
      </c>
      <c r="G141" s="2" t="s">
        <v>48</v>
      </c>
      <c r="H141" s="2" t="s">
        <v>48</v>
      </c>
      <c r="I141" s="2" t="s">
        <v>48</v>
      </c>
      <c r="J141" s="2" t="s">
        <v>48</v>
      </c>
      <c r="K141" s="2" t="s">
        <v>48</v>
      </c>
    </row>
    <row r="142" spans="1:16" ht="14.25" x14ac:dyDescent="0.2">
      <c r="A142" s="57" t="s">
        <v>3</v>
      </c>
      <c r="B142" s="3">
        <v>1</v>
      </c>
      <c r="C142" s="3">
        <v>1</v>
      </c>
      <c r="D142" s="3">
        <v>1</v>
      </c>
      <c r="E142" s="3">
        <v>1</v>
      </c>
      <c r="F142" s="3">
        <v>1</v>
      </c>
      <c r="G142" s="3">
        <v>1</v>
      </c>
      <c r="H142" s="3">
        <v>1</v>
      </c>
      <c r="I142" s="3">
        <v>1</v>
      </c>
      <c r="J142" s="3">
        <v>1</v>
      </c>
      <c r="K142" s="3">
        <v>1</v>
      </c>
    </row>
    <row r="143" spans="1:16" ht="14.25" x14ac:dyDescent="0.2">
      <c r="A143" s="76" t="s">
        <v>4</v>
      </c>
      <c r="B143" s="17" t="s">
        <v>59</v>
      </c>
      <c r="C143" s="17" t="s">
        <v>59</v>
      </c>
      <c r="D143" s="17" t="s">
        <v>59</v>
      </c>
      <c r="E143" s="17" t="s">
        <v>59</v>
      </c>
      <c r="F143" s="17" t="s">
        <v>59</v>
      </c>
      <c r="G143" s="17" t="s">
        <v>59</v>
      </c>
      <c r="H143" s="17" t="s">
        <v>56</v>
      </c>
      <c r="I143" s="17" t="s">
        <v>56</v>
      </c>
      <c r="J143" s="17" t="s">
        <v>56</v>
      </c>
      <c r="K143" s="17" t="s">
        <v>56</v>
      </c>
    </row>
    <row r="144" spans="1:16" ht="14.25" x14ac:dyDescent="0.2">
      <c r="A144" s="77"/>
      <c r="B144" s="18" t="s">
        <v>60</v>
      </c>
      <c r="C144" s="18" t="s">
        <v>60</v>
      </c>
      <c r="D144" s="18" t="s">
        <v>60</v>
      </c>
      <c r="E144" s="18" t="s">
        <v>60</v>
      </c>
      <c r="F144" s="18" t="s">
        <v>60</v>
      </c>
      <c r="G144" s="18" t="s">
        <v>60</v>
      </c>
      <c r="H144" s="18" t="s">
        <v>60</v>
      </c>
      <c r="I144" s="18" t="s">
        <v>60</v>
      </c>
      <c r="J144" s="18" t="s">
        <v>60</v>
      </c>
      <c r="K144" s="18" t="s">
        <v>60</v>
      </c>
    </row>
    <row r="145" spans="1:11" ht="14.25" x14ac:dyDescent="0.2">
      <c r="A145" s="77"/>
      <c r="B145" s="18" t="s">
        <v>56</v>
      </c>
      <c r="C145" s="18" t="s">
        <v>56</v>
      </c>
      <c r="D145" s="18" t="s">
        <v>56</v>
      </c>
      <c r="E145" s="18" t="s">
        <v>56</v>
      </c>
      <c r="F145" s="18" t="s">
        <v>56</v>
      </c>
      <c r="G145" s="18" t="s">
        <v>56</v>
      </c>
      <c r="H145" s="18" t="s">
        <v>61</v>
      </c>
      <c r="I145" s="18" t="s">
        <v>61</v>
      </c>
      <c r="J145" s="18" t="s">
        <v>61</v>
      </c>
      <c r="K145" s="18" t="s">
        <v>61</v>
      </c>
    </row>
    <row r="146" spans="1:11" ht="14.25" x14ac:dyDescent="0.2">
      <c r="A146" s="77"/>
      <c r="B146" s="18" t="s">
        <v>56</v>
      </c>
      <c r="C146" s="18" t="s">
        <v>56</v>
      </c>
      <c r="D146" s="18" t="s">
        <v>56</v>
      </c>
      <c r="E146" s="18" t="s">
        <v>56</v>
      </c>
      <c r="F146" s="18" t="s">
        <v>56</v>
      </c>
      <c r="G146" s="18" t="s">
        <v>56</v>
      </c>
      <c r="H146" s="18" t="s">
        <v>56</v>
      </c>
      <c r="I146" s="18" t="s">
        <v>56</v>
      </c>
      <c r="J146" s="18" t="s">
        <v>56</v>
      </c>
      <c r="K146" s="18" t="s">
        <v>56</v>
      </c>
    </row>
    <row r="147" spans="1:11" ht="14.25" x14ac:dyDescent="0.2">
      <c r="A147" s="78"/>
      <c r="B147" s="19" t="s">
        <v>56</v>
      </c>
      <c r="C147" s="19" t="s">
        <v>56</v>
      </c>
      <c r="D147" s="19" t="s">
        <v>56</v>
      </c>
      <c r="E147" s="19" t="s">
        <v>56</v>
      </c>
      <c r="F147" s="19" t="s">
        <v>56</v>
      </c>
      <c r="G147" s="19" t="s">
        <v>56</v>
      </c>
      <c r="H147" s="19" t="s">
        <v>56</v>
      </c>
      <c r="I147" s="19" t="s">
        <v>56</v>
      </c>
      <c r="J147" s="19" t="s">
        <v>56</v>
      </c>
      <c r="K147" s="19" t="s">
        <v>56</v>
      </c>
    </row>
    <row r="148" spans="1:11" ht="15" x14ac:dyDescent="0.2">
      <c r="A148" s="58" t="s">
        <v>5</v>
      </c>
      <c r="B148" s="5" t="s">
        <v>10</v>
      </c>
      <c r="C148" s="5" t="s">
        <v>10</v>
      </c>
      <c r="D148" s="9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</row>
    <row r="149" spans="1:11" ht="15" x14ac:dyDescent="0.2">
      <c r="A149" s="59" t="s">
        <v>6</v>
      </c>
      <c r="B149" s="16" t="s">
        <v>8</v>
      </c>
      <c r="C149" s="16" t="s">
        <v>8</v>
      </c>
      <c r="D149" s="4">
        <f>B62</f>
        <v>0.95972222222222225</v>
      </c>
      <c r="E149" s="4">
        <f>C62</f>
        <v>0.96805555555555556</v>
      </c>
      <c r="F149" s="4">
        <f>D62</f>
        <v>0.98124999999999996</v>
      </c>
      <c r="G149" s="4">
        <f>E62</f>
        <v>0.98888888888888882</v>
      </c>
      <c r="H149" s="4">
        <f>F62</f>
        <v>1.0013888888888889</v>
      </c>
      <c r="I149" s="4">
        <f>G62</f>
        <v>1.0097222222222224</v>
      </c>
      <c r="J149" s="4">
        <f>H62</f>
        <v>2.222222222222222E-2</v>
      </c>
      <c r="K149" s="4">
        <f>I62</f>
        <v>2.9861111111111113E-2</v>
      </c>
    </row>
    <row r="150" spans="1:11" ht="14.25" x14ac:dyDescent="0.2">
      <c r="A150" s="60" t="s">
        <v>24</v>
      </c>
      <c r="B150" s="10">
        <v>0.93680555555555556</v>
      </c>
      <c r="C150" s="10">
        <v>0.9472222222222223</v>
      </c>
      <c r="D150" s="10">
        <f t="shared" ref="D150:J150" si="27">D149+"0:02"</f>
        <v>0.96111111111111114</v>
      </c>
      <c r="E150" s="10">
        <f t="shared" si="27"/>
        <v>0.96944444444444444</v>
      </c>
      <c r="F150" s="10">
        <f t="shared" si="27"/>
        <v>0.98263888888888884</v>
      </c>
      <c r="G150" s="10">
        <f t="shared" si="27"/>
        <v>0.9902777777777777</v>
      </c>
      <c r="H150" s="10">
        <f t="shared" si="27"/>
        <v>1.0027777777777778</v>
      </c>
      <c r="I150" s="10">
        <f t="shared" si="27"/>
        <v>1.0111111111111113</v>
      </c>
      <c r="J150" s="10">
        <f t="shared" si="27"/>
        <v>2.3611111111111107E-2</v>
      </c>
      <c r="K150" s="10">
        <v>3.3333333333333333E-2</v>
      </c>
    </row>
    <row r="151" spans="1:11" ht="14.25" x14ac:dyDescent="0.2">
      <c r="A151" s="61" t="s">
        <v>25</v>
      </c>
      <c r="B151" s="10">
        <f t="shared" ref="B151:C151" si="28">B150+"0:03"</f>
        <v>0.93888888888888888</v>
      </c>
      <c r="C151" s="10">
        <f t="shared" si="28"/>
        <v>0.94930555555555562</v>
      </c>
      <c r="D151" s="10">
        <f t="shared" ref="D151:K151" si="29">D150+"0:03"</f>
        <v>0.96319444444444446</v>
      </c>
      <c r="E151" s="10">
        <f t="shared" si="29"/>
        <v>0.97152777777777777</v>
      </c>
      <c r="F151" s="10">
        <f t="shared" si="29"/>
        <v>0.98472222222222217</v>
      </c>
      <c r="G151" s="10">
        <f t="shared" si="29"/>
        <v>0.99236111111111103</v>
      </c>
      <c r="H151" s="10">
        <f t="shared" si="29"/>
        <v>1.0048611111111112</v>
      </c>
      <c r="I151" s="10">
        <f t="shared" si="29"/>
        <v>1.0131944444444447</v>
      </c>
      <c r="J151" s="10">
        <f t="shared" si="29"/>
        <v>2.569444444444444E-2</v>
      </c>
      <c r="K151" s="10">
        <f t="shared" si="29"/>
        <v>3.5416666666666666E-2</v>
      </c>
    </row>
    <row r="152" spans="1:11" ht="14.25" x14ac:dyDescent="0.2">
      <c r="A152" s="61" t="s">
        <v>12</v>
      </c>
      <c r="B152" s="10">
        <f t="shared" ref="B152:C152" si="30">B151+"0:03"</f>
        <v>0.94097222222222221</v>
      </c>
      <c r="C152" s="10">
        <f t="shared" si="30"/>
        <v>0.95138888888888895</v>
      </c>
      <c r="D152" s="10">
        <f t="shared" ref="D152:D154" si="31">D151+"0:03"</f>
        <v>0.96527777777777779</v>
      </c>
      <c r="E152" s="10">
        <f t="shared" ref="E152:E154" si="32">E151+"0:03"</f>
        <v>0.97361111111111109</v>
      </c>
      <c r="F152" s="10">
        <f t="shared" ref="F152:F154" si="33">F151+"0:03"</f>
        <v>0.98680555555555549</v>
      </c>
      <c r="G152" s="10">
        <f t="shared" ref="G152:G154" si="34">G151+"0:03"</f>
        <v>0.99444444444444435</v>
      </c>
      <c r="H152" s="10">
        <f t="shared" ref="H152:H154" si="35">H151+"0:03"</f>
        <v>1.0069444444444446</v>
      </c>
      <c r="I152" s="10">
        <f t="shared" ref="I152:I154" si="36">I151+"0:03"</f>
        <v>1.0152777777777782</v>
      </c>
      <c r="J152" s="10">
        <f t="shared" ref="J152:K154" si="37">J151+"0:03"</f>
        <v>2.7777777777777773E-2</v>
      </c>
      <c r="K152" s="10">
        <f t="shared" si="37"/>
        <v>3.7499999999999999E-2</v>
      </c>
    </row>
    <row r="153" spans="1:11" ht="14.25" x14ac:dyDescent="0.2">
      <c r="A153" s="61" t="s">
        <v>25</v>
      </c>
      <c r="B153" s="10">
        <f t="shared" ref="B153:C153" si="38">B152+"0:03"</f>
        <v>0.94305555555555554</v>
      </c>
      <c r="C153" s="10">
        <f t="shared" si="38"/>
        <v>0.95347222222222228</v>
      </c>
      <c r="D153" s="10">
        <f t="shared" si="31"/>
        <v>0.96736111111111112</v>
      </c>
      <c r="E153" s="10">
        <f t="shared" si="32"/>
        <v>0.97569444444444442</v>
      </c>
      <c r="F153" s="10">
        <f t="shared" si="33"/>
        <v>0.98888888888888882</v>
      </c>
      <c r="G153" s="10">
        <f t="shared" si="34"/>
        <v>0.99652777777777768</v>
      </c>
      <c r="H153" s="10">
        <f t="shared" si="35"/>
        <v>1.0090277777777781</v>
      </c>
      <c r="I153" s="10">
        <f t="shared" si="36"/>
        <v>1.0173611111111116</v>
      </c>
      <c r="J153" s="10">
        <f t="shared" si="37"/>
        <v>2.9861111111111106E-2</v>
      </c>
      <c r="K153" s="10">
        <f t="shared" si="37"/>
        <v>3.9583333333333331E-2</v>
      </c>
    </row>
    <row r="154" spans="1:11" ht="14.25" x14ac:dyDescent="0.2">
      <c r="A154" s="62" t="s">
        <v>24</v>
      </c>
      <c r="B154" s="10">
        <f t="shared" ref="B154:C154" si="39">B153+"0:03"</f>
        <v>0.94513888888888886</v>
      </c>
      <c r="C154" s="10">
        <f t="shared" si="39"/>
        <v>0.9555555555555556</v>
      </c>
      <c r="D154" s="10">
        <f t="shared" si="31"/>
        <v>0.96944444444444444</v>
      </c>
      <c r="E154" s="10">
        <f t="shared" si="32"/>
        <v>0.97777777777777775</v>
      </c>
      <c r="F154" s="10">
        <f t="shared" si="33"/>
        <v>0.99097222222222214</v>
      </c>
      <c r="G154" s="10">
        <f t="shared" si="34"/>
        <v>0.99861111111111101</v>
      </c>
      <c r="H154" s="10">
        <f t="shared" si="35"/>
        <v>1.0111111111111115</v>
      </c>
      <c r="I154" s="10">
        <f t="shared" si="36"/>
        <v>1.019444444444445</v>
      </c>
      <c r="J154" s="10">
        <f t="shared" si="37"/>
        <v>3.1944444444444442E-2</v>
      </c>
      <c r="K154" s="10">
        <f t="shared" si="37"/>
        <v>4.1666666666666664E-2</v>
      </c>
    </row>
    <row r="155" spans="1:11" ht="15" x14ac:dyDescent="0.2">
      <c r="A155" s="63" t="s">
        <v>5</v>
      </c>
      <c r="B155" s="21" t="s">
        <v>52</v>
      </c>
      <c r="C155" s="21" t="s">
        <v>52</v>
      </c>
      <c r="D155" s="21" t="s">
        <v>52</v>
      </c>
      <c r="E155" s="21" t="s">
        <v>52</v>
      </c>
      <c r="F155" s="21" t="s">
        <v>52</v>
      </c>
      <c r="G155" s="21" t="s">
        <v>52</v>
      </c>
      <c r="H155" s="21" t="s">
        <v>52</v>
      </c>
      <c r="I155" s="5" t="s">
        <v>10</v>
      </c>
      <c r="J155" s="5" t="s">
        <v>10</v>
      </c>
      <c r="K155" s="5" t="s">
        <v>10</v>
      </c>
    </row>
    <row r="156" spans="1:11" ht="15" x14ac:dyDescent="0.2">
      <c r="A156" s="59" t="s">
        <v>7</v>
      </c>
      <c r="B156" s="16">
        <f t="shared" ref="B156:H156" si="40">B105</f>
        <v>0.90763888888888888</v>
      </c>
      <c r="C156" s="16">
        <f t="shared" si="40"/>
        <v>0.91875000000000007</v>
      </c>
      <c r="D156" s="16">
        <f t="shared" si="40"/>
        <v>0.92847222222222225</v>
      </c>
      <c r="E156" s="16">
        <f t="shared" si="40"/>
        <v>0.93888888888888888</v>
      </c>
      <c r="F156" s="16">
        <f t="shared" si="40"/>
        <v>0.95000000000000007</v>
      </c>
      <c r="G156" s="16">
        <f t="shared" si="40"/>
        <v>0.95972222222222225</v>
      </c>
      <c r="H156" s="16">
        <f t="shared" si="40"/>
        <v>0.97152777777777788</v>
      </c>
      <c r="I156" s="16" t="s">
        <v>8</v>
      </c>
      <c r="J156" s="16" t="s">
        <v>8</v>
      </c>
      <c r="K156" s="16" t="s">
        <v>8</v>
      </c>
    </row>
  </sheetData>
  <mergeCells count="22">
    <mergeCell ref="A136:L136"/>
    <mergeCell ref="A137:G137"/>
    <mergeCell ref="A143:A147"/>
    <mergeCell ref="A4:L4"/>
    <mergeCell ref="A67:L67"/>
    <mergeCell ref="A68:G68"/>
    <mergeCell ref="A74:A78"/>
    <mergeCell ref="A98:A102"/>
    <mergeCell ref="A91:G91"/>
    <mergeCell ref="A47:G47"/>
    <mergeCell ref="A53:A57"/>
    <mergeCell ref="A112:G112"/>
    <mergeCell ref="A113:G113"/>
    <mergeCell ref="A119:A123"/>
    <mergeCell ref="A25:L25"/>
    <mergeCell ref="A26:G26"/>
    <mergeCell ref="A2:P2"/>
    <mergeCell ref="A1:P1"/>
    <mergeCell ref="A5:G5"/>
    <mergeCell ref="A11:A15"/>
    <mergeCell ref="A46:L46"/>
    <mergeCell ref="A32:A36"/>
  </mergeCells>
  <phoneticPr fontId="2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75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3" manualBreakCount="3">
    <brk id="44" max="13" man="1"/>
    <brk id="89" max="13" man="1"/>
    <brk id="134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 Wagemans</dc:creator>
  <cp:lastModifiedBy>John Samaan</cp:lastModifiedBy>
  <cp:lastPrinted>2021-07-02T04:13:45Z</cp:lastPrinted>
  <dcterms:created xsi:type="dcterms:W3CDTF">2002-03-04T02:55:16Z</dcterms:created>
  <dcterms:modified xsi:type="dcterms:W3CDTF">2021-07-04T23:03:17Z</dcterms:modified>
</cp:coreProperties>
</file>