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I\Trackwork Transport\2. Bussing Weekdays\2021\9PWD_07080421\"/>
    </mc:Choice>
  </mc:AlternateContent>
  <bookViews>
    <workbookView xWindow="456" yWindow="360" windowWidth="11040" windowHeight="8280"/>
  </bookViews>
  <sheets>
    <sheet name="TRAIN REPLACEMENT TIMETABLE" sheetId="3" r:id="rId1"/>
  </sheets>
  <definedNames>
    <definedName name="_xlnm.Print_Area" localSheetId="0">'TRAIN REPLACEMENT TIMETABLE'!$A$1:$P$159</definedName>
    <definedName name="_xlnm.Print_Titles" localSheetId="0">'TRAIN REPLACEMENT TIMETABLE'!$1:$2</definedName>
  </definedNames>
  <calcPr calcId="152511" calcOnSave="0" concurrentCalc="0"/>
</workbook>
</file>

<file path=xl/calcChain.xml><?xml version="1.0" encoding="utf-8"?>
<calcChain xmlns="http://schemas.openxmlformats.org/spreadsheetml/2006/main">
  <c r="B153" i="3" l="1"/>
  <c r="C153" i="3"/>
  <c r="B154" i="3"/>
  <c r="C154" i="3"/>
  <c r="B155" i="3"/>
  <c r="C155" i="3"/>
  <c r="B156" i="3"/>
  <c r="C156" i="3"/>
  <c r="H158" i="3"/>
  <c r="C39" i="3"/>
  <c r="C40" i="3"/>
  <c r="C41" i="3"/>
  <c r="C42" i="3"/>
  <c r="B39" i="3"/>
  <c r="B40" i="3"/>
  <c r="B41" i="3"/>
  <c r="B42" i="3"/>
  <c r="H133" i="3"/>
  <c r="G133" i="3"/>
  <c r="F133" i="3"/>
  <c r="E133" i="3"/>
  <c r="D133" i="3"/>
  <c r="C133" i="3"/>
  <c r="B133" i="3"/>
  <c r="H132" i="3"/>
  <c r="G132" i="3"/>
  <c r="F132" i="3"/>
  <c r="E132" i="3"/>
  <c r="D132" i="3"/>
  <c r="C132" i="3"/>
  <c r="B132" i="3"/>
  <c r="H131" i="3"/>
  <c r="G131" i="3"/>
  <c r="F131" i="3"/>
  <c r="E131" i="3"/>
  <c r="D131" i="3"/>
  <c r="C131" i="3"/>
  <c r="B131" i="3"/>
  <c r="H130" i="3"/>
  <c r="G130" i="3"/>
  <c r="F130" i="3"/>
  <c r="E130" i="3"/>
  <c r="D130" i="3"/>
  <c r="C130" i="3"/>
  <c r="B130" i="3"/>
  <c r="H129" i="3"/>
  <c r="G129" i="3"/>
  <c r="F129" i="3"/>
  <c r="E129" i="3"/>
  <c r="D129" i="3"/>
  <c r="C129" i="3"/>
  <c r="B129" i="3"/>
  <c r="H128" i="3"/>
  <c r="G128" i="3"/>
  <c r="F128" i="3"/>
  <c r="E128" i="3"/>
  <c r="D128" i="3"/>
  <c r="C128" i="3"/>
  <c r="B128" i="3"/>
  <c r="H127" i="3"/>
  <c r="G127" i="3"/>
  <c r="F127" i="3"/>
  <c r="E127" i="3"/>
  <c r="D127" i="3"/>
  <c r="C127" i="3"/>
  <c r="B127" i="3"/>
  <c r="H126" i="3"/>
  <c r="G126" i="3"/>
  <c r="F126" i="3"/>
  <c r="E126" i="3"/>
  <c r="D126" i="3"/>
  <c r="C126" i="3"/>
  <c r="B126" i="3"/>
  <c r="D151" i="3"/>
  <c r="C82" i="3"/>
  <c r="D82" i="3"/>
  <c r="E82" i="3"/>
  <c r="F82" i="3"/>
  <c r="G82" i="3"/>
  <c r="H82" i="3"/>
  <c r="I82" i="3"/>
  <c r="B82" i="3"/>
  <c r="I60" i="3"/>
  <c r="C60" i="3"/>
  <c r="D60" i="3"/>
  <c r="E60" i="3"/>
  <c r="F60" i="3"/>
  <c r="G60" i="3"/>
  <c r="H60" i="3"/>
  <c r="B60" i="3"/>
  <c r="I83" i="3"/>
  <c r="I84" i="3"/>
  <c r="I85" i="3"/>
  <c r="I86" i="3"/>
  <c r="I87" i="3"/>
  <c r="I88" i="3"/>
  <c r="I89" i="3"/>
  <c r="H83" i="3"/>
  <c r="H84" i="3"/>
  <c r="H85" i="3"/>
  <c r="H86" i="3"/>
  <c r="H87" i="3"/>
  <c r="H88" i="3"/>
  <c r="H89" i="3"/>
  <c r="G83" i="3"/>
  <c r="G84" i="3"/>
  <c r="G85" i="3"/>
  <c r="G86" i="3"/>
  <c r="G87" i="3"/>
  <c r="G88" i="3"/>
  <c r="G89" i="3"/>
  <c r="F83" i="3"/>
  <c r="F84" i="3"/>
  <c r="F85" i="3"/>
  <c r="F86" i="3"/>
  <c r="F87" i="3"/>
  <c r="F88" i="3"/>
  <c r="F89" i="3"/>
  <c r="E83" i="3"/>
  <c r="E84" i="3"/>
  <c r="E85" i="3"/>
  <c r="E86" i="3"/>
  <c r="E87" i="3"/>
  <c r="E88" i="3"/>
  <c r="E89" i="3"/>
  <c r="D83" i="3"/>
  <c r="D84" i="3"/>
  <c r="D85" i="3"/>
  <c r="D86" i="3"/>
  <c r="D87" i="3"/>
  <c r="D88" i="3"/>
  <c r="D89" i="3"/>
  <c r="C83" i="3"/>
  <c r="C84" i="3"/>
  <c r="C85" i="3"/>
  <c r="C86" i="3"/>
  <c r="C87" i="3"/>
  <c r="C88" i="3"/>
  <c r="C89" i="3"/>
  <c r="B83" i="3"/>
  <c r="B84" i="3"/>
  <c r="B85" i="3"/>
  <c r="B86" i="3"/>
  <c r="B87" i="3"/>
  <c r="B88" i="3"/>
  <c r="B89" i="3"/>
  <c r="I61" i="3"/>
  <c r="I62" i="3"/>
  <c r="I63" i="3"/>
  <c r="I64" i="3"/>
  <c r="H61" i="3"/>
  <c r="H62" i="3"/>
  <c r="H63" i="3"/>
  <c r="H64" i="3"/>
  <c r="G61" i="3"/>
  <c r="G62" i="3"/>
  <c r="G63" i="3"/>
  <c r="G64" i="3"/>
  <c r="F61" i="3"/>
  <c r="F62" i="3"/>
  <c r="F63" i="3"/>
  <c r="F64" i="3"/>
  <c r="E61" i="3"/>
  <c r="E62" i="3"/>
  <c r="E63" i="3"/>
  <c r="E64" i="3"/>
  <c r="D61" i="3"/>
  <c r="D62" i="3"/>
  <c r="D63" i="3"/>
  <c r="D64" i="3"/>
  <c r="C61" i="3"/>
  <c r="C62" i="3"/>
  <c r="C63" i="3"/>
  <c r="C64" i="3"/>
  <c r="B61" i="3"/>
  <c r="B62" i="3"/>
  <c r="B63" i="3"/>
  <c r="B64" i="3"/>
  <c r="D19" i="3"/>
  <c r="D20" i="3"/>
  <c r="D21" i="3"/>
  <c r="C19" i="3"/>
  <c r="C20" i="3"/>
  <c r="C21" i="3"/>
  <c r="B19" i="3"/>
  <c r="B20" i="3"/>
  <c r="B21" i="3"/>
  <c r="H109" i="3"/>
  <c r="H108" i="3"/>
  <c r="H107" i="3"/>
  <c r="H106" i="3"/>
  <c r="H105" i="3"/>
  <c r="G109" i="3"/>
  <c r="G108" i="3"/>
  <c r="G107" i="3"/>
  <c r="F109" i="3"/>
  <c r="E109" i="3"/>
  <c r="D109" i="3"/>
  <c r="D108" i="3"/>
  <c r="D107" i="3"/>
  <c r="D106" i="3"/>
  <c r="D105" i="3"/>
  <c r="C109" i="3"/>
  <c r="C108" i="3"/>
  <c r="C107" i="3"/>
  <c r="C106" i="3"/>
  <c r="C105" i="3"/>
  <c r="B109" i="3"/>
  <c r="E108" i="3"/>
  <c r="E107" i="3"/>
  <c r="E106" i="3"/>
  <c r="E105" i="3"/>
  <c r="F108" i="3"/>
  <c r="F107" i="3"/>
  <c r="F106" i="3"/>
  <c r="F105" i="3"/>
  <c r="B108" i="3"/>
  <c r="B107" i="3"/>
  <c r="B106" i="3"/>
  <c r="B105" i="3"/>
  <c r="F151" i="3"/>
  <c r="F152" i="3"/>
  <c r="F153" i="3"/>
  <c r="F154" i="3"/>
  <c r="F155" i="3"/>
  <c r="F156" i="3"/>
  <c r="G151" i="3"/>
  <c r="G152" i="3"/>
  <c r="G153" i="3"/>
  <c r="G154" i="3"/>
  <c r="G155" i="3"/>
  <c r="G156" i="3"/>
  <c r="I151" i="3"/>
  <c r="I152" i="3"/>
  <c r="I153" i="3"/>
  <c r="I154" i="3"/>
  <c r="I155" i="3"/>
  <c r="I156" i="3"/>
  <c r="H151" i="3"/>
  <c r="H152" i="3"/>
  <c r="K151" i="3"/>
  <c r="K153" i="3"/>
  <c r="K154" i="3"/>
  <c r="K155" i="3"/>
  <c r="K156" i="3"/>
  <c r="J151" i="3"/>
  <c r="J152" i="3"/>
  <c r="J153" i="3"/>
  <c r="J154" i="3"/>
  <c r="J155" i="3"/>
  <c r="J156" i="3"/>
  <c r="F158" i="3"/>
  <c r="H153" i="3"/>
  <c r="H154" i="3"/>
  <c r="H155" i="3"/>
  <c r="H156" i="3"/>
  <c r="G106" i="3"/>
  <c r="G105" i="3"/>
  <c r="G158" i="3"/>
  <c r="E158" i="3"/>
  <c r="E151" i="3"/>
  <c r="E152" i="3"/>
  <c r="E153" i="3"/>
  <c r="E154" i="3"/>
  <c r="E155" i="3"/>
  <c r="E156" i="3"/>
  <c r="D158" i="3"/>
  <c r="C158" i="3"/>
  <c r="B158" i="3"/>
  <c r="D152" i="3"/>
  <c r="D153" i="3"/>
  <c r="D154" i="3"/>
  <c r="D155" i="3"/>
  <c r="D156" i="3"/>
</calcChain>
</file>

<file path=xl/sharedStrings.xml><?xml version="1.0" encoding="utf-8"?>
<sst xmlns="http://schemas.openxmlformats.org/spreadsheetml/2006/main" count="488" uniqueCount="65">
  <si>
    <t>Route</t>
  </si>
  <si>
    <t xml:space="preserve">Towards: </t>
  </si>
  <si>
    <t>Vehicle Type</t>
  </si>
  <si>
    <t>Quantity</t>
  </si>
  <si>
    <t>Operating Day (12:00AM - 11:59PM)</t>
  </si>
  <si>
    <t>Train Number</t>
  </si>
  <si>
    <t>Train Arrives</t>
  </si>
  <si>
    <t>Train Departs</t>
  </si>
  <si>
    <t>CONNECT</t>
  </si>
  <si>
    <t>W'chair Bus</t>
  </si>
  <si>
    <t>NO</t>
  </si>
  <si>
    <t>STRATHFIELD</t>
  </si>
  <si>
    <t>Eastwood</t>
  </si>
  <si>
    <t>Epping</t>
  </si>
  <si>
    <t>HORNSBY</t>
  </si>
  <si>
    <t>RHODES</t>
  </si>
  <si>
    <t>Meadowbank</t>
  </si>
  <si>
    <t>West Ryde</t>
  </si>
  <si>
    <t>EPPING</t>
  </si>
  <si>
    <t>Cheltenham</t>
  </si>
  <si>
    <t>Beecroft</t>
  </si>
  <si>
    <t>Pennant Hills</t>
  </si>
  <si>
    <t>Thornleigh</t>
  </si>
  <si>
    <t>Normanhurst</t>
  </si>
  <si>
    <t>WEST RYDE</t>
  </si>
  <si>
    <t>Denistone</t>
  </si>
  <si>
    <t>151U</t>
  </si>
  <si>
    <t>115Y</t>
  </si>
  <si>
    <t>159W</t>
  </si>
  <si>
    <t>166U</t>
  </si>
  <si>
    <t>N195</t>
  </si>
  <si>
    <t>172W</t>
  </si>
  <si>
    <t>167U</t>
  </si>
  <si>
    <t>146V</t>
  </si>
  <si>
    <t>126W</t>
  </si>
  <si>
    <t>248G</t>
  </si>
  <si>
    <t>208J</t>
  </si>
  <si>
    <t>138X</t>
  </si>
  <si>
    <t>150S</t>
  </si>
  <si>
    <t>144X</t>
  </si>
  <si>
    <t>151V</t>
  </si>
  <si>
    <t>118Y</t>
  </si>
  <si>
    <t>T9 Northern Line
Rhodes to Hornsby (Strathfield to Hornsby Intercity Connection)</t>
  </si>
  <si>
    <t>SWTT</t>
  </si>
  <si>
    <t>84T9</t>
  </si>
  <si>
    <t>Route 83T9: Rhodes, express to Epping, then all stations to Hornsby</t>
  </si>
  <si>
    <t>83T9</t>
  </si>
  <si>
    <t>Route 84T9: Rhodes, all stations to Epping (except Denistone)</t>
  </si>
  <si>
    <t>Mini Bus</t>
  </si>
  <si>
    <t>85T9</t>
  </si>
  <si>
    <t>Denistone/West Ryde Loop</t>
  </si>
  <si>
    <t>86T9</t>
  </si>
  <si>
    <t>84T9 BUS</t>
  </si>
  <si>
    <t>Route 85T9: West Ryde, Denistone, Eastwood Mini Bus Shuttle (not wheelchair accessible)</t>
  </si>
  <si>
    <t>Route 86T9: Strathfield, express to Eastwood, Epping then express to Hornsby</t>
  </si>
  <si>
    <t>Route 86T9: Hornsby, express to Epping, Eastwood, then express to Strathfield</t>
  </si>
  <si>
    <t>-</t>
  </si>
  <si>
    <t>290F</t>
  </si>
  <si>
    <t>282L</t>
  </si>
  <si>
    <t>Wed</t>
  </si>
  <si>
    <t>Thu</t>
  </si>
  <si>
    <t>Fri</t>
  </si>
  <si>
    <t>Weeknights, two (2) nights - Wednesday 07 and Thursday 08 April 2021</t>
  </si>
  <si>
    <t>159X</t>
  </si>
  <si>
    <t>708L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</si>
</sst>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76">
    <xf numFmtId="0" fontId="0" fillId="0" borderId="0" xfId="0"/>
    <xf numFmtId="164" fontId="6" fillId="2" borderId="0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18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8" fontId="7" fillId="2" borderId="4" xfId="0" applyNumberFormat="1" applyFont="1" applyFill="1" applyBorder="1" applyAlignment="1">
      <alignment horizontal="center" vertical="center"/>
    </xf>
    <xf numFmtId="18" fontId="7" fillId="0" borderId="4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18" fontId="7" fillId="0" borderId="8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right" vertical="center"/>
    </xf>
    <xf numFmtId="0" fontId="7" fillId="2" borderId="7" xfId="1" applyFont="1" applyFill="1" applyBorder="1" applyAlignment="1" applyProtection="1">
      <alignment horizontal="right" vertical="center"/>
    </xf>
    <xf numFmtId="0" fontId="7" fillId="2" borderId="2" xfId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8" fontId="3" fillId="2" borderId="0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8" fontId="7" fillId="0" borderId="0" xfId="0" applyNumberFormat="1" applyFont="1" applyFill="1" applyBorder="1" applyAlignment="1">
      <alignment horizontal="center" vertical="center"/>
    </xf>
    <xf numFmtId="18" fontId="7" fillId="2" borderId="0" xfId="0" applyNumberFormat="1" applyFont="1" applyFill="1" applyBorder="1" applyAlignment="1">
      <alignment horizontal="center" vertical="center"/>
    </xf>
    <xf numFmtId="18" fontId="7" fillId="0" borderId="10" xfId="0" applyNumberFormat="1" applyFont="1" applyFill="1" applyBorder="1" applyAlignment="1">
      <alignment horizontal="center" vertical="center"/>
    </xf>
    <xf numFmtId="18" fontId="7" fillId="2" borderId="1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1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8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9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18" fontId="3" fillId="0" borderId="1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6" fillId="2" borderId="0" xfId="1" applyFont="1" applyFill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 wrapText="1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mruColors>
      <color rgb="FFFFCCFF"/>
      <color rgb="FFFF5D5D"/>
      <color rgb="FF59F12F"/>
      <color rgb="FFFFFF66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158"/>
  <sheetViews>
    <sheetView showGridLines="0" tabSelected="1" view="pageBreakPreview" zoomScale="70" zoomScaleNormal="100" zoomScaleSheetLayoutView="70" workbookViewId="0">
      <selection activeCell="H16" sqref="H16"/>
    </sheetView>
  </sheetViews>
  <sheetFormatPr defaultRowHeight="13.2" x14ac:dyDescent="0.25"/>
  <cols>
    <col min="1" max="1" width="21.5546875" customWidth="1"/>
    <col min="2" max="16" width="12.6640625" customWidth="1"/>
    <col min="17" max="30" width="11.6640625" customWidth="1"/>
  </cols>
  <sheetData>
    <row r="1" spans="1:16" ht="58.2" customHeight="1" x14ac:dyDescent="0.25">
      <c r="A1" s="65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24.6" customHeight="1" x14ac:dyDescent="0.2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4" spans="1:16" ht="15.6" customHeight="1" x14ac:dyDescent="0.25">
      <c r="A4" s="71" t="s">
        <v>54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6" ht="15.6" x14ac:dyDescent="0.25">
      <c r="A5" s="66"/>
      <c r="B5" s="66"/>
      <c r="C5" s="66"/>
      <c r="D5" s="66"/>
      <c r="E5" s="66"/>
      <c r="F5" s="66"/>
      <c r="G5" s="66"/>
    </row>
    <row r="6" spans="1:16" ht="15.6" x14ac:dyDescent="0.25">
      <c r="A6" s="1" t="s">
        <v>1</v>
      </c>
      <c r="B6" s="15" t="s">
        <v>14</v>
      </c>
      <c r="C6" s="16"/>
      <c r="D6" s="16"/>
      <c r="E6" s="16"/>
      <c r="F6" s="16"/>
      <c r="G6" s="16"/>
    </row>
    <row r="8" spans="1:16" ht="13.8" x14ac:dyDescent="0.25">
      <c r="A8" s="2" t="s">
        <v>0</v>
      </c>
      <c r="B8" s="3" t="s">
        <v>51</v>
      </c>
      <c r="C8" s="3" t="s">
        <v>51</v>
      </c>
      <c r="D8" s="3" t="s">
        <v>51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3.8" x14ac:dyDescent="0.25">
      <c r="A9" s="4" t="s">
        <v>2</v>
      </c>
      <c r="B9" s="5" t="s">
        <v>9</v>
      </c>
      <c r="C9" s="5" t="s">
        <v>9</v>
      </c>
      <c r="D9" s="5" t="s">
        <v>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3.8" x14ac:dyDescent="0.25">
      <c r="A10" s="52" t="s">
        <v>3</v>
      </c>
      <c r="B10" s="35">
        <v>1</v>
      </c>
      <c r="C10" s="35">
        <v>1</v>
      </c>
      <c r="D10" s="35">
        <v>1</v>
      </c>
      <c r="E10" s="35"/>
      <c r="F10" s="35"/>
      <c r="G10" s="35"/>
      <c r="H10" s="35"/>
      <c r="I10" s="35"/>
      <c r="J10" s="35"/>
      <c r="K10" s="35"/>
      <c r="L10" s="35"/>
      <c r="M10" s="35"/>
      <c r="N10" s="7"/>
      <c r="O10" s="7"/>
      <c r="P10" s="7"/>
    </row>
    <row r="11" spans="1:16" ht="13.8" x14ac:dyDescent="0.25">
      <c r="A11" s="67" t="s">
        <v>4</v>
      </c>
      <c r="B11" s="33" t="s">
        <v>56</v>
      </c>
      <c r="C11" s="33" t="s">
        <v>56</v>
      </c>
      <c r="D11" s="33" t="s">
        <v>56</v>
      </c>
      <c r="E11" s="33"/>
      <c r="F11" s="33"/>
      <c r="G11" s="33"/>
      <c r="H11" s="33"/>
      <c r="I11" s="33"/>
      <c r="J11" s="33"/>
      <c r="K11" s="33"/>
      <c r="L11" s="33"/>
      <c r="M11" s="33"/>
      <c r="N11" s="8"/>
      <c r="O11" s="8"/>
      <c r="P11" s="8"/>
    </row>
    <row r="12" spans="1:16" ht="13.8" x14ac:dyDescent="0.25">
      <c r="A12" s="68"/>
      <c r="B12" s="34" t="s">
        <v>56</v>
      </c>
      <c r="C12" s="34" t="s">
        <v>56</v>
      </c>
      <c r="D12" s="34" t="s">
        <v>56</v>
      </c>
      <c r="E12" s="34"/>
      <c r="F12" s="34"/>
      <c r="G12" s="34"/>
      <c r="H12" s="34"/>
      <c r="I12" s="34"/>
      <c r="J12" s="34"/>
      <c r="K12" s="34"/>
      <c r="L12" s="34"/>
      <c r="M12" s="34"/>
      <c r="N12" s="5"/>
      <c r="O12" s="5"/>
      <c r="P12" s="5"/>
    </row>
    <row r="13" spans="1:16" ht="13.8" x14ac:dyDescent="0.25">
      <c r="A13" s="68"/>
      <c r="B13" s="34" t="s">
        <v>59</v>
      </c>
      <c r="C13" s="34" t="s">
        <v>56</v>
      </c>
      <c r="D13" s="34" t="s">
        <v>56</v>
      </c>
      <c r="E13" s="34"/>
      <c r="F13" s="34"/>
      <c r="G13" s="34"/>
      <c r="H13" s="34"/>
      <c r="I13" s="34"/>
      <c r="J13" s="34"/>
      <c r="K13" s="34"/>
      <c r="L13" s="34"/>
      <c r="M13" s="34"/>
      <c r="N13" s="5"/>
      <c r="O13" s="5"/>
      <c r="P13" s="5"/>
    </row>
    <row r="14" spans="1:16" ht="13.8" x14ac:dyDescent="0.25">
      <c r="A14" s="68"/>
      <c r="B14" s="34" t="s">
        <v>60</v>
      </c>
      <c r="C14" s="34" t="s">
        <v>60</v>
      </c>
      <c r="D14" s="34" t="s">
        <v>60</v>
      </c>
      <c r="E14" s="34"/>
      <c r="F14" s="34"/>
      <c r="G14" s="34"/>
      <c r="H14" s="34"/>
      <c r="I14" s="34"/>
      <c r="J14" s="34"/>
      <c r="K14" s="34"/>
      <c r="L14" s="34"/>
      <c r="M14" s="34"/>
      <c r="N14" s="5"/>
      <c r="O14" s="5"/>
      <c r="P14" s="5"/>
    </row>
    <row r="15" spans="1:16" ht="13.8" x14ac:dyDescent="0.25">
      <c r="A15" s="69"/>
      <c r="B15" s="35" t="s">
        <v>56</v>
      </c>
      <c r="C15" s="35" t="s">
        <v>61</v>
      </c>
      <c r="D15" s="35" t="s">
        <v>61</v>
      </c>
      <c r="E15" s="35"/>
      <c r="F15" s="35"/>
      <c r="G15" s="35"/>
      <c r="H15" s="35"/>
      <c r="I15" s="35"/>
      <c r="J15" s="35"/>
      <c r="K15" s="35"/>
      <c r="L15" s="35"/>
      <c r="M15" s="35"/>
      <c r="N15" s="7"/>
      <c r="O15" s="7"/>
      <c r="P15" s="7"/>
    </row>
    <row r="16" spans="1:16" ht="13.8" x14ac:dyDescent="0.25">
      <c r="A16" s="36" t="s">
        <v>5</v>
      </c>
      <c r="B16" s="37" t="s">
        <v>43</v>
      </c>
      <c r="C16" s="37" t="s">
        <v>43</v>
      </c>
      <c r="D16" s="37" t="s">
        <v>43</v>
      </c>
      <c r="E16" s="37"/>
      <c r="F16" s="37"/>
      <c r="G16" s="37"/>
      <c r="H16" s="37"/>
      <c r="I16" s="37"/>
      <c r="J16" s="37"/>
      <c r="K16" s="37"/>
      <c r="L16" s="37"/>
      <c r="M16" s="37"/>
      <c r="N16" s="18"/>
      <c r="O16" s="18"/>
      <c r="P16" s="18"/>
    </row>
    <row r="17" spans="1:16" ht="13.8" x14ac:dyDescent="0.25">
      <c r="A17" s="38" t="s">
        <v>6</v>
      </c>
      <c r="B17" s="32">
        <v>0.9590277777777777</v>
      </c>
      <c r="C17" s="32">
        <v>6.9444444444444447E-4</v>
      </c>
      <c r="D17" s="32">
        <v>4.2361111111111106E-2</v>
      </c>
      <c r="E17" s="32"/>
      <c r="F17" s="32"/>
      <c r="G17" s="32"/>
      <c r="H17" s="32"/>
      <c r="I17" s="32"/>
      <c r="J17" s="32"/>
      <c r="K17" s="32"/>
      <c r="L17" s="32"/>
      <c r="M17" s="32"/>
      <c r="N17" s="10"/>
      <c r="O17" s="10"/>
      <c r="P17" s="10"/>
    </row>
    <row r="18" spans="1:16" ht="13.8" x14ac:dyDescent="0.25">
      <c r="A18" s="39" t="s">
        <v>11</v>
      </c>
      <c r="B18" s="19">
        <v>0.9604166666666667</v>
      </c>
      <c r="C18" s="19">
        <v>1.0020833333333301</v>
      </c>
      <c r="D18" s="19">
        <v>4.3750000000000004E-2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ht="13.8" x14ac:dyDescent="0.25">
      <c r="A19" s="40" t="s">
        <v>12</v>
      </c>
      <c r="B19" s="19">
        <f>B18+"0:18"</f>
        <v>0.97291666666666665</v>
      </c>
      <c r="C19" s="19">
        <f>C18+"0:18"</f>
        <v>1.0145833333333301</v>
      </c>
      <c r="D19" s="19">
        <f>D18+"0:18"</f>
        <v>5.6250000000000001E-2</v>
      </c>
      <c r="E19" s="19"/>
      <c r="F19" s="19"/>
      <c r="G19" s="19"/>
      <c r="H19" s="19"/>
      <c r="I19" s="19"/>
      <c r="J19" s="19"/>
      <c r="K19" s="19"/>
      <c r="L19" s="14"/>
      <c r="M19" s="19"/>
      <c r="N19" s="13"/>
      <c r="O19" s="19"/>
      <c r="P19" s="13"/>
    </row>
    <row r="20" spans="1:16" ht="13.8" x14ac:dyDescent="0.25">
      <c r="A20" s="40" t="s">
        <v>13</v>
      </c>
      <c r="B20" s="19">
        <f>B19+"0:05"</f>
        <v>0.97638888888888886</v>
      </c>
      <c r="C20" s="19">
        <f>C19+"0:05"</f>
        <v>1.0180555555555524</v>
      </c>
      <c r="D20" s="19">
        <f>D19+"0:05"</f>
        <v>5.9722222222222225E-2</v>
      </c>
      <c r="E20" s="19"/>
      <c r="F20" s="19"/>
      <c r="G20" s="19"/>
      <c r="H20" s="19"/>
      <c r="I20" s="19"/>
      <c r="J20" s="19"/>
      <c r="K20" s="19"/>
      <c r="L20" s="14"/>
      <c r="M20" s="19"/>
      <c r="N20" s="13"/>
      <c r="O20" s="19"/>
      <c r="P20" s="13"/>
    </row>
    <row r="21" spans="1:16" ht="13.8" x14ac:dyDescent="0.25">
      <c r="A21" s="41" t="s">
        <v>14</v>
      </c>
      <c r="B21" s="19">
        <f>B20+"0:20"</f>
        <v>0.9902777777777777</v>
      </c>
      <c r="C21" s="19">
        <f>C20+"0:20"</f>
        <v>1.0319444444444412</v>
      </c>
      <c r="D21" s="19">
        <f>D20+"0:20"</f>
        <v>7.3611111111111113E-2</v>
      </c>
      <c r="E21" s="19"/>
      <c r="F21" s="19"/>
      <c r="G21" s="19"/>
      <c r="H21" s="19"/>
      <c r="I21" s="19"/>
      <c r="J21" s="19"/>
      <c r="K21" s="19"/>
      <c r="L21" s="14"/>
      <c r="M21" s="19"/>
      <c r="N21" s="13"/>
      <c r="O21" s="19"/>
      <c r="P21" s="13"/>
    </row>
    <row r="22" spans="1:16" ht="13.8" x14ac:dyDescent="0.25">
      <c r="A22" s="42" t="s">
        <v>5</v>
      </c>
      <c r="B22" s="60" t="s">
        <v>30</v>
      </c>
      <c r="C22" s="43" t="s">
        <v>35</v>
      </c>
      <c r="D22" s="43" t="s">
        <v>36</v>
      </c>
      <c r="E22" s="43"/>
      <c r="F22" s="43"/>
      <c r="G22" s="43"/>
      <c r="H22" s="43"/>
      <c r="I22" s="43"/>
      <c r="J22" s="43"/>
      <c r="K22" s="43"/>
      <c r="L22" s="43"/>
      <c r="M22" s="43"/>
      <c r="N22" s="12"/>
      <c r="O22" s="12"/>
      <c r="P22" s="12"/>
    </row>
    <row r="23" spans="1:16" ht="18.600000000000001" customHeight="1" x14ac:dyDescent="0.25">
      <c r="A23" s="38" t="s">
        <v>7</v>
      </c>
      <c r="B23" s="32">
        <v>0.99791666666666667</v>
      </c>
      <c r="C23" s="32">
        <v>4.027777777777778E-2</v>
      </c>
      <c r="D23" s="32">
        <v>7.9861111111111105E-2</v>
      </c>
      <c r="E23" s="32"/>
      <c r="F23" s="32"/>
      <c r="G23" s="32"/>
      <c r="H23" s="32"/>
      <c r="I23" s="32"/>
      <c r="J23" s="32"/>
      <c r="K23" s="32"/>
      <c r="L23" s="32"/>
      <c r="M23" s="55"/>
      <c r="N23" s="10"/>
      <c r="O23" s="10"/>
      <c r="P23" s="10"/>
    </row>
    <row r="24" spans="1:16" ht="13.8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57"/>
      <c r="N24" s="24"/>
      <c r="O24" s="24"/>
      <c r="P24" s="24"/>
    </row>
    <row r="25" spans="1:16" ht="15.6" x14ac:dyDescent="0.25">
      <c r="A25" s="70" t="s">
        <v>55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58"/>
      <c r="N25" s="58"/>
      <c r="O25" s="58"/>
      <c r="P25" s="58"/>
    </row>
    <row r="26" spans="1:16" ht="15.6" x14ac:dyDescent="0.25">
      <c r="A26" s="75"/>
      <c r="B26" s="75"/>
      <c r="C26" s="75"/>
      <c r="D26" s="75"/>
      <c r="E26" s="75"/>
      <c r="F26" s="75"/>
      <c r="G26" s="75"/>
      <c r="H26" s="46"/>
      <c r="I26" s="46"/>
      <c r="J26" s="46"/>
      <c r="K26" s="46"/>
      <c r="L26" s="46"/>
    </row>
    <row r="27" spans="1:16" ht="15.6" x14ac:dyDescent="0.25">
      <c r="A27" s="47" t="s">
        <v>1</v>
      </c>
      <c r="B27" s="48" t="s">
        <v>11</v>
      </c>
      <c r="C27" s="59"/>
      <c r="D27" s="59"/>
      <c r="E27" s="59"/>
      <c r="F27" s="59"/>
      <c r="G27" s="59"/>
      <c r="H27" s="46"/>
      <c r="I27" s="46"/>
      <c r="J27" s="46"/>
      <c r="K27" s="46"/>
      <c r="L27" s="46"/>
    </row>
    <row r="28" spans="1:16" ht="15.6" x14ac:dyDescent="0.25">
      <c r="A28" s="47"/>
      <c r="B28" s="48"/>
      <c r="C28" s="59"/>
      <c r="D28" s="59"/>
      <c r="E28" s="59"/>
      <c r="F28" s="59"/>
      <c r="G28" s="59"/>
      <c r="H28" s="46"/>
      <c r="I28" s="46"/>
      <c r="J28" s="46"/>
      <c r="K28" s="46"/>
      <c r="L28" s="46"/>
    </row>
    <row r="29" spans="1:16" ht="13.8" x14ac:dyDescent="0.25">
      <c r="A29" s="49" t="s">
        <v>0</v>
      </c>
      <c r="B29" s="50" t="s">
        <v>51</v>
      </c>
      <c r="C29" s="50" t="s">
        <v>51</v>
      </c>
      <c r="D29" s="50"/>
      <c r="E29" s="50"/>
      <c r="F29" s="50"/>
      <c r="G29" s="50"/>
      <c r="H29" s="50"/>
      <c r="I29" s="50"/>
      <c r="J29" s="50"/>
      <c r="K29" s="50"/>
      <c r="L29" s="50"/>
      <c r="M29" s="3"/>
      <c r="N29" s="3"/>
      <c r="O29" s="3"/>
      <c r="P29" s="3"/>
    </row>
    <row r="30" spans="1:16" ht="13.8" x14ac:dyDescent="0.25">
      <c r="A30" s="51" t="s">
        <v>2</v>
      </c>
      <c r="B30" s="62" t="s">
        <v>9</v>
      </c>
      <c r="C30" s="62" t="s">
        <v>9</v>
      </c>
      <c r="D30" s="34"/>
      <c r="E30" s="34"/>
      <c r="F30" s="34"/>
      <c r="G30" s="34"/>
      <c r="H30" s="34"/>
      <c r="I30" s="34"/>
      <c r="J30" s="34"/>
      <c r="K30" s="34"/>
      <c r="L30" s="34"/>
      <c r="M30" s="5"/>
      <c r="N30" s="5"/>
      <c r="O30" s="5"/>
      <c r="P30" s="5"/>
    </row>
    <row r="31" spans="1:16" ht="13.8" x14ac:dyDescent="0.25">
      <c r="A31" s="52" t="s">
        <v>3</v>
      </c>
      <c r="B31" s="35">
        <v>1</v>
      </c>
      <c r="C31" s="35">
        <v>1</v>
      </c>
      <c r="D31" s="35"/>
      <c r="E31" s="35"/>
      <c r="F31" s="35"/>
      <c r="G31" s="35"/>
      <c r="H31" s="35"/>
      <c r="I31" s="35"/>
      <c r="J31" s="35"/>
      <c r="K31" s="35"/>
      <c r="L31" s="35"/>
      <c r="M31" s="7"/>
      <c r="N31" s="7"/>
      <c r="O31" s="7"/>
      <c r="P31" s="7"/>
    </row>
    <row r="32" spans="1:16" ht="13.8" x14ac:dyDescent="0.25">
      <c r="A32" s="67" t="s">
        <v>4</v>
      </c>
      <c r="B32" s="33" t="s">
        <v>56</v>
      </c>
      <c r="C32" s="33" t="s">
        <v>56</v>
      </c>
      <c r="D32" s="33"/>
      <c r="E32" s="33"/>
      <c r="F32" s="33"/>
      <c r="G32" s="33"/>
      <c r="H32" s="33"/>
      <c r="I32" s="33"/>
      <c r="J32" s="33"/>
      <c r="K32" s="33"/>
      <c r="L32" s="33"/>
      <c r="M32" s="8"/>
      <c r="N32" s="8"/>
      <c r="O32" s="8"/>
      <c r="P32" s="8"/>
    </row>
    <row r="33" spans="1:16" ht="13.8" x14ac:dyDescent="0.25">
      <c r="A33" s="68"/>
      <c r="B33" s="34" t="s">
        <v>56</v>
      </c>
      <c r="C33" s="34" t="s">
        <v>56</v>
      </c>
      <c r="D33" s="34"/>
      <c r="E33" s="34"/>
      <c r="F33" s="34"/>
      <c r="G33" s="34"/>
      <c r="H33" s="34"/>
      <c r="I33" s="34"/>
      <c r="J33" s="34"/>
      <c r="K33" s="34"/>
      <c r="L33" s="34"/>
      <c r="M33" s="5"/>
      <c r="N33" s="5"/>
      <c r="O33" s="5"/>
      <c r="P33" s="5"/>
    </row>
    <row r="34" spans="1:16" ht="13.8" x14ac:dyDescent="0.25">
      <c r="A34" s="68"/>
      <c r="B34" s="34" t="s">
        <v>59</v>
      </c>
      <c r="C34" s="34" t="s">
        <v>56</v>
      </c>
      <c r="D34" s="34"/>
      <c r="E34" s="34"/>
      <c r="F34" s="34"/>
      <c r="G34" s="34"/>
      <c r="H34" s="34"/>
      <c r="I34" s="34"/>
      <c r="J34" s="34"/>
      <c r="K34" s="34"/>
      <c r="L34" s="34"/>
      <c r="M34" s="5"/>
      <c r="N34" s="5"/>
      <c r="O34" s="5"/>
      <c r="P34" s="5"/>
    </row>
    <row r="35" spans="1:16" ht="13.8" x14ac:dyDescent="0.25">
      <c r="A35" s="68"/>
      <c r="B35" s="34" t="s">
        <v>60</v>
      </c>
      <c r="C35" s="34" t="s">
        <v>60</v>
      </c>
      <c r="D35" s="34"/>
      <c r="E35" s="34"/>
      <c r="F35" s="34"/>
      <c r="G35" s="34"/>
      <c r="H35" s="34"/>
      <c r="I35" s="34"/>
      <c r="J35" s="34"/>
      <c r="K35" s="34"/>
      <c r="L35" s="34"/>
      <c r="M35" s="5"/>
      <c r="N35" s="5"/>
      <c r="O35" s="5"/>
      <c r="P35" s="5"/>
    </row>
    <row r="36" spans="1:16" ht="13.8" x14ac:dyDescent="0.25">
      <c r="A36" s="69"/>
      <c r="B36" s="35" t="s">
        <v>56</v>
      </c>
      <c r="C36" s="35" t="s">
        <v>61</v>
      </c>
      <c r="D36" s="35"/>
      <c r="E36" s="35"/>
      <c r="F36" s="35"/>
      <c r="G36" s="35"/>
      <c r="H36" s="35"/>
      <c r="I36" s="35"/>
      <c r="J36" s="35"/>
      <c r="K36" s="35"/>
      <c r="L36" s="35"/>
      <c r="M36" s="7"/>
      <c r="N36" s="7"/>
      <c r="O36" s="7"/>
      <c r="P36" s="7"/>
    </row>
    <row r="37" spans="1:16" ht="13.8" x14ac:dyDescent="0.25">
      <c r="A37" s="36" t="s">
        <v>5</v>
      </c>
      <c r="B37" s="37" t="s">
        <v>57</v>
      </c>
      <c r="C37" s="37" t="s">
        <v>58</v>
      </c>
      <c r="D37" s="37"/>
      <c r="E37" s="37"/>
      <c r="F37" s="37"/>
      <c r="G37" s="37"/>
      <c r="H37" s="37"/>
      <c r="I37" s="37"/>
      <c r="J37" s="37"/>
      <c r="K37" s="37"/>
      <c r="L37" s="37"/>
      <c r="M37" s="18"/>
      <c r="N37" s="18"/>
      <c r="O37" s="18"/>
      <c r="P37" s="18"/>
    </row>
    <row r="38" spans="1:16" ht="13.8" x14ac:dyDescent="0.25">
      <c r="A38" s="38" t="s">
        <v>6</v>
      </c>
      <c r="B38" s="32">
        <v>0.9590277777777777</v>
      </c>
      <c r="C38" s="32">
        <v>2.7777777777777779E-3</v>
      </c>
      <c r="D38" s="32"/>
      <c r="E38" s="32"/>
      <c r="F38" s="32"/>
      <c r="G38" s="32"/>
      <c r="H38" s="32"/>
      <c r="I38" s="32"/>
      <c r="J38" s="32"/>
      <c r="K38" s="32"/>
      <c r="L38" s="32"/>
      <c r="M38" s="10"/>
      <c r="N38" s="10"/>
      <c r="O38" s="10"/>
      <c r="P38" s="10"/>
    </row>
    <row r="39" spans="1:16" ht="13.8" x14ac:dyDescent="0.25">
      <c r="A39" s="39" t="s">
        <v>14</v>
      </c>
      <c r="B39" s="19">
        <f>B38+"0:05"</f>
        <v>0.96249999999999991</v>
      </c>
      <c r="C39" s="19">
        <f>C38+"0:05"</f>
        <v>6.2500000000000003E-3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ht="13.8" x14ac:dyDescent="0.25">
      <c r="A40" s="40" t="s">
        <v>13</v>
      </c>
      <c r="B40" s="19">
        <f>B39+"0:18"</f>
        <v>0.97499999999999987</v>
      </c>
      <c r="C40" s="19">
        <f>C39+"0:18"</f>
        <v>1.8749999999999999E-2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16" ht="13.8" x14ac:dyDescent="0.25">
      <c r="A41" s="40" t="s">
        <v>12</v>
      </c>
      <c r="B41" s="19">
        <f>B40+"0:05"</f>
        <v>0.97847222222222208</v>
      </c>
      <c r="C41" s="19">
        <f>C40+"0:05"</f>
        <v>2.222222222222222E-2</v>
      </c>
      <c r="D41" s="19"/>
      <c r="E41" s="19"/>
      <c r="F41" s="19"/>
      <c r="G41" s="19"/>
      <c r="H41" s="19"/>
      <c r="I41" s="19"/>
      <c r="J41" s="19"/>
      <c r="K41" s="19"/>
      <c r="L41" s="14"/>
      <c r="M41" s="19"/>
      <c r="N41" s="13"/>
      <c r="O41" s="19"/>
      <c r="P41" s="13"/>
    </row>
    <row r="42" spans="1:16" ht="13.8" x14ac:dyDescent="0.25">
      <c r="A42" s="41" t="s">
        <v>11</v>
      </c>
      <c r="B42" s="19">
        <f>B41+"0:20"</f>
        <v>0.99236111111111092</v>
      </c>
      <c r="C42" s="19">
        <f>C41+"0:20"</f>
        <v>3.6111111111111108E-2</v>
      </c>
      <c r="D42" s="19"/>
      <c r="E42" s="19"/>
      <c r="F42" s="19"/>
      <c r="G42" s="19"/>
      <c r="H42" s="19"/>
      <c r="I42" s="19"/>
      <c r="J42" s="19"/>
      <c r="K42" s="19"/>
      <c r="L42" s="14"/>
      <c r="M42" s="19"/>
      <c r="N42" s="13"/>
      <c r="O42" s="19"/>
      <c r="P42" s="13"/>
    </row>
    <row r="43" spans="1:16" ht="13.8" x14ac:dyDescent="0.25">
      <c r="A43" s="42" t="s">
        <v>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12"/>
      <c r="N43" s="12"/>
      <c r="O43" s="12"/>
      <c r="P43" s="12"/>
    </row>
    <row r="44" spans="1:16" ht="13.8" x14ac:dyDescent="0.25">
      <c r="A44" s="38" t="s">
        <v>7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63"/>
      <c r="N44" s="10"/>
      <c r="O44" s="10"/>
      <c r="P44" s="10"/>
    </row>
    <row r="45" spans="1:16" ht="15.6" customHeight="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6" ht="15.6" customHeight="1" x14ac:dyDescent="0.25">
      <c r="A46" s="70" t="s">
        <v>47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56"/>
      <c r="N46" s="26"/>
      <c r="O46" s="26"/>
      <c r="P46" s="26"/>
    </row>
    <row r="47" spans="1:16" ht="15.6" x14ac:dyDescent="0.25">
      <c r="A47" s="75"/>
      <c r="B47" s="75"/>
      <c r="C47" s="75"/>
      <c r="D47" s="75"/>
      <c r="E47" s="75"/>
      <c r="F47" s="75"/>
      <c r="G47" s="75"/>
      <c r="H47" s="46"/>
      <c r="I47" s="46"/>
      <c r="J47" s="46"/>
      <c r="K47" s="46"/>
      <c r="L47" s="46"/>
      <c r="M47" s="46"/>
    </row>
    <row r="48" spans="1:16" ht="15.6" x14ac:dyDescent="0.25">
      <c r="A48" s="47" t="s">
        <v>1</v>
      </c>
      <c r="B48" s="48" t="s">
        <v>18</v>
      </c>
      <c r="C48" s="56"/>
      <c r="D48" s="56"/>
      <c r="E48" s="56"/>
      <c r="F48" s="56"/>
      <c r="G48" s="56"/>
      <c r="H48" s="46"/>
      <c r="I48" s="46"/>
      <c r="J48" s="46"/>
      <c r="K48" s="46"/>
      <c r="L48" s="46"/>
      <c r="M48" s="46"/>
    </row>
    <row r="49" spans="1:16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6" ht="13.8" x14ac:dyDescent="0.25">
      <c r="A50" s="49" t="s">
        <v>0</v>
      </c>
      <c r="B50" s="50" t="s">
        <v>44</v>
      </c>
      <c r="C50" s="50" t="s">
        <v>44</v>
      </c>
      <c r="D50" s="50" t="s">
        <v>44</v>
      </c>
      <c r="E50" s="50" t="s">
        <v>44</v>
      </c>
      <c r="F50" s="50" t="s">
        <v>44</v>
      </c>
      <c r="G50" s="50" t="s">
        <v>44</v>
      </c>
      <c r="H50" s="50" t="s">
        <v>44</v>
      </c>
      <c r="I50" s="50" t="s">
        <v>44</v>
      </c>
      <c r="J50" s="3"/>
      <c r="K50" s="3"/>
      <c r="L50" s="3"/>
      <c r="M50" s="3"/>
      <c r="N50" s="3"/>
      <c r="O50" s="3"/>
      <c r="P50" s="3"/>
    </row>
    <row r="51" spans="1:16" ht="13.8" x14ac:dyDescent="0.25">
      <c r="A51" s="51" t="s">
        <v>2</v>
      </c>
      <c r="B51" s="34" t="s">
        <v>9</v>
      </c>
      <c r="C51" s="34" t="s">
        <v>9</v>
      </c>
      <c r="D51" s="34" t="s">
        <v>9</v>
      </c>
      <c r="E51" s="34" t="s">
        <v>9</v>
      </c>
      <c r="F51" s="34" t="s">
        <v>9</v>
      </c>
      <c r="G51" s="34" t="s">
        <v>9</v>
      </c>
      <c r="H51" s="34" t="s">
        <v>9</v>
      </c>
      <c r="I51" s="34" t="s">
        <v>9</v>
      </c>
      <c r="J51" s="5"/>
      <c r="K51" s="5"/>
      <c r="L51" s="5"/>
      <c r="M51" s="5"/>
      <c r="N51" s="5"/>
      <c r="O51" s="5"/>
      <c r="P51" s="5"/>
    </row>
    <row r="52" spans="1:16" ht="13.8" x14ac:dyDescent="0.25">
      <c r="A52" s="52" t="s">
        <v>3</v>
      </c>
      <c r="B52" s="61">
        <v>2</v>
      </c>
      <c r="C52" s="61">
        <v>2</v>
      </c>
      <c r="D52" s="61">
        <v>2</v>
      </c>
      <c r="E52" s="61">
        <v>2</v>
      </c>
      <c r="F52" s="61">
        <v>2</v>
      </c>
      <c r="G52" s="61">
        <v>2</v>
      </c>
      <c r="H52" s="61">
        <v>2</v>
      </c>
      <c r="I52" s="61">
        <v>2</v>
      </c>
      <c r="J52" s="7"/>
      <c r="K52" s="7"/>
      <c r="L52" s="7"/>
      <c r="M52" s="7"/>
      <c r="N52" s="7"/>
      <c r="O52" s="7"/>
      <c r="P52" s="7"/>
    </row>
    <row r="53" spans="1:16" ht="13.8" x14ac:dyDescent="0.25">
      <c r="A53" s="67" t="s">
        <v>4</v>
      </c>
      <c r="B53" s="33" t="s">
        <v>56</v>
      </c>
      <c r="C53" s="33" t="s">
        <v>56</v>
      </c>
      <c r="D53" s="33" t="s">
        <v>56</v>
      </c>
      <c r="E53" s="33" t="s">
        <v>56</v>
      </c>
      <c r="F53" s="33" t="s">
        <v>56</v>
      </c>
      <c r="G53" s="33" t="s">
        <v>56</v>
      </c>
      <c r="H53" s="33" t="s">
        <v>56</v>
      </c>
      <c r="I53" s="33" t="s">
        <v>56</v>
      </c>
      <c r="J53" s="8"/>
      <c r="K53" s="8"/>
      <c r="L53" s="8"/>
      <c r="M53" s="8"/>
      <c r="N53" s="8"/>
      <c r="O53" s="8"/>
      <c r="P53" s="8"/>
    </row>
    <row r="54" spans="1:16" ht="13.8" x14ac:dyDescent="0.25">
      <c r="A54" s="68"/>
      <c r="B54" s="34" t="s">
        <v>56</v>
      </c>
      <c r="C54" s="34" t="s">
        <v>56</v>
      </c>
      <c r="D54" s="34" t="s">
        <v>56</v>
      </c>
      <c r="E54" s="34" t="s">
        <v>56</v>
      </c>
      <c r="F54" s="34" t="s">
        <v>56</v>
      </c>
      <c r="G54" s="34" t="s">
        <v>56</v>
      </c>
      <c r="H54" s="34" t="s">
        <v>56</v>
      </c>
      <c r="I54" s="34" t="s">
        <v>56</v>
      </c>
      <c r="J54" s="5"/>
      <c r="K54" s="5"/>
      <c r="L54" s="5"/>
      <c r="M54" s="5"/>
      <c r="N54" s="5"/>
      <c r="O54" s="5"/>
      <c r="P54" s="5"/>
    </row>
    <row r="55" spans="1:16" ht="13.8" x14ac:dyDescent="0.25">
      <c r="A55" s="68"/>
      <c r="B55" s="34" t="s">
        <v>59</v>
      </c>
      <c r="C55" s="34" t="s">
        <v>59</v>
      </c>
      <c r="D55" s="34" t="s">
        <v>59</v>
      </c>
      <c r="E55" s="34" t="s">
        <v>59</v>
      </c>
      <c r="F55" s="34" t="s">
        <v>59</v>
      </c>
      <c r="G55" s="34" t="s">
        <v>56</v>
      </c>
      <c r="H55" s="34" t="s">
        <v>56</v>
      </c>
      <c r="I55" s="34" t="s">
        <v>56</v>
      </c>
      <c r="J55" s="5"/>
      <c r="K55" s="5"/>
      <c r="L55" s="5"/>
      <c r="M55" s="5"/>
      <c r="N55" s="5"/>
      <c r="O55" s="5"/>
      <c r="P55" s="5"/>
    </row>
    <row r="56" spans="1:16" ht="13.8" x14ac:dyDescent="0.25">
      <c r="A56" s="68"/>
      <c r="B56" s="34" t="s">
        <v>60</v>
      </c>
      <c r="C56" s="34" t="s">
        <v>60</v>
      </c>
      <c r="D56" s="34" t="s">
        <v>60</v>
      </c>
      <c r="E56" s="34" t="s">
        <v>60</v>
      </c>
      <c r="F56" s="34" t="s">
        <v>60</v>
      </c>
      <c r="G56" s="34" t="s">
        <v>60</v>
      </c>
      <c r="H56" s="34" t="s">
        <v>60</v>
      </c>
      <c r="I56" s="34" t="s">
        <v>60</v>
      </c>
      <c r="J56" s="5"/>
      <c r="K56" s="5"/>
      <c r="L56" s="5"/>
      <c r="M56" s="5"/>
      <c r="N56" s="5"/>
      <c r="O56" s="5"/>
      <c r="P56" s="5"/>
    </row>
    <row r="57" spans="1:16" ht="13.8" x14ac:dyDescent="0.25">
      <c r="A57" s="69"/>
      <c r="B57" s="35" t="s">
        <v>56</v>
      </c>
      <c r="C57" s="35" t="s">
        <v>56</v>
      </c>
      <c r="D57" s="35" t="s">
        <v>56</v>
      </c>
      <c r="E57" s="35" t="s">
        <v>56</v>
      </c>
      <c r="F57" s="35" t="s">
        <v>56</v>
      </c>
      <c r="G57" s="35" t="s">
        <v>61</v>
      </c>
      <c r="H57" s="35" t="s">
        <v>61</v>
      </c>
      <c r="I57" s="35" t="s">
        <v>61</v>
      </c>
      <c r="J57" s="7"/>
      <c r="K57" s="7"/>
      <c r="L57" s="7"/>
      <c r="M57" s="7"/>
      <c r="N57" s="7"/>
      <c r="O57" s="7"/>
      <c r="P57" s="7"/>
    </row>
    <row r="58" spans="1:16" ht="13.8" x14ac:dyDescent="0.25">
      <c r="A58" s="36" t="s">
        <v>5</v>
      </c>
      <c r="B58" s="37" t="s">
        <v>26</v>
      </c>
      <c r="C58" s="37" t="s">
        <v>27</v>
      </c>
      <c r="D58" s="37" t="s">
        <v>28</v>
      </c>
      <c r="E58" s="37" t="s">
        <v>29</v>
      </c>
      <c r="F58" s="37" t="s">
        <v>31</v>
      </c>
      <c r="G58" s="37" t="s">
        <v>32</v>
      </c>
      <c r="H58" s="37" t="s">
        <v>33</v>
      </c>
      <c r="I58" s="37" t="s">
        <v>34</v>
      </c>
      <c r="J58" s="18"/>
      <c r="K58" s="18"/>
      <c r="L58" s="18"/>
      <c r="M58" s="18"/>
      <c r="N58" s="18"/>
      <c r="O58" s="18"/>
      <c r="P58" s="18"/>
    </row>
    <row r="59" spans="1:16" ht="13.8" x14ac:dyDescent="0.25">
      <c r="A59" s="38" t="s">
        <v>6</v>
      </c>
      <c r="B59" s="32">
        <v>0.94374999999999998</v>
      </c>
      <c r="C59" s="32">
        <v>0.95416666666666661</v>
      </c>
      <c r="D59" s="32">
        <v>0.96736111111111101</v>
      </c>
      <c r="E59" s="32">
        <v>0.97777777777777775</v>
      </c>
      <c r="F59" s="32">
        <v>0.98819444444444438</v>
      </c>
      <c r="G59" s="32">
        <v>0.99930555555555556</v>
      </c>
      <c r="H59" s="32">
        <v>9.0277777777777787E-3</v>
      </c>
      <c r="I59" s="32">
        <v>1.6666666666666666E-2</v>
      </c>
      <c r="J59" s="10"/>
      <c r="K59" s="10"/>
      <c r="L59" s="10"/>
      <c r="M59" s="10"/>
      <c r="N59" s="10"/>
      <c r="O59" s="10"/>
      <c r="P59" s="10"/>
    </row>
    <row r="60" spans="1:16" ht="13.8" x14ac:dyDescent="0.25">
      <c r="A60" s="39" t="s">
        <v>15</v>
      </c>
      <c r="B60" s="19">
        <f>B59+"0:05"</f>
        <v>0.94722222222222219</v>
      </c>
      <c r="C60" s="19">
        <f t="shared" ref="C60:H60" si="0">C59+"0:05"</f>
        <v>0.95763888888888882</v>
      </c>
      <c r="D60" s="19">
        <f t="shared" si="0"/>
        <v>0.97083333333333321</v>
      </c>
      <c r="E60" s="19">
        <f t="shared" si="0"/>
        <v>0.98124999999999996</v>
      </c>
      <c r="F60" s="19">
        <f t="shared" si="0"/>
        <v>0.99166666666666659</v>
      </c>
      <c r="G60" s="19">
        <f t="shared" si="0"/>
        <v>1.0027777777777778</v>
      </c>
      <c r="H60" s="19">
        <f t="shared" si="0"/>
        <v>1.2500000000000001E-2</v>
      </c>
      <c r="I60" s="19">
        <f>I59+"0:05"</f>
        <v>2.0138888888888887E-2</v>
      </c>
      <c r="J60" s="19"/>
      <c r="K60" s="19"/>
      <c r="L60" s="19"/>
      <c r="M60" s="19"/>
      <c r="N60" s="19"/>
      <c r="O60" s="19"/>
      <c r="P60" s="19"/>
    </row>
    <row r="61" spans="1:16" ht="13.8" x14ac:dyDescent="0.25">
      <c r="A61" s="40" t="s">
        <v>16</v>
      </c>
      <c r="B61" s="19">
        <f t="shared" ref="B61:I61" si="1">B60+"0:07"</f>
        <v>0.95208333333333328</v>
      </c>
      <c r="C61" s="19">
        <f t="shared" si="1"/>
        <v>0.96249999999999991</v>
      </c>
      <c r="D61" s="19">
        <f t="shared" si="1"/>
        <v>0.97569444444444431</v>
      </c>
      <c r="E61" s="19">
        <f t="shared" si="1"/>
        <v>0.98611111111111105</v>
      </c>
      <c r="F61" s="19">
        <f t="shared" si="1"/>
        <v>0.99652777777777768</v>
      </c>
      <c r="G61" s="19">
        <f t="shared" si="1"/>
        <v>1.007638888888889</v>
      </c>
      <c r="H61" s="19">
        <f t="shared" si="1"/>
        <v>1.7361111111111112E-2</v>
      </c>
      <c r="I61" s="19">
        <f t="shared" si="1"/>
        <v>2.4999999999999998E-2</v>
      </c>
      <c r="J61" s="19"/>
      <c r="K61" s="19"/>
      <c r="L61" s="19"/>
      <c r="M61" s="19"/>
      <c r="N61" s="19"/>
      <c r="O61" s="19"/>
      <c r="P61" s="19"/>
    </row>
    <row r="62" spans="1:16" ht="13.8" x14ac:dyDescent="0.25">
      <c r="A62" s="40" t="s">
        <v>17</v>
      </c>
      <c r="B62" s="19">
        <f t="shared" ref="B62:I62" si="2">B61+"0:06"</f>
        <v>0.95624999999999993</v>
      </c>
      <c r="C62" s="19">
        <f t="shared" si="2"/>
        <v>0.96666666666666656</v>
      </c>
      <c r="D62" s="19">
        <f t="shared" si="2"/>
        <v>0.97986111111111096</v>
      </c>
      <c r="E62" s="19">
        <f t="shared" si="2"/>
        <v>0.9902777777777777</v>
      </c>
      <c r="F62" s="19">
        <f t="shared" si="2"/>
        <v>1.0006944444444443</v>
      </c>
      <c r="G62" s="19">
        <f t="shared" si="2"/>
        <v>1.0118055555555556</v>
      </c>
      <c r="H62" s="19">
        <f t="shared" si="2"/>
        <v>2.1527777777777778E-2</v>
      </c>
      <c r="I62" s="19">
        <f t="shared" si="2"/>
        <v>2.9166666666666664E-2</v>
      </c>
      <c r="J62" s="13"/>
      <c r="K62" s="13"/>
      <c r="L62" s="13"/>
      <c r="M62" s="13"/>
      <c r="N62" s="13"/>
      <c r="O62" s="13"/>
      <c r="P62" s="13"/>
    </row>
    <row r="63" spans="1:16" ht="13.8" x14ac:dyDescent="0.25">
      <c r="A63" s="40" t="s">
        <v>12</v>
      </c>
      <c r="B63" s="19">
        <f t="shared" ref="B63:I63" si="3">B62+"0:07"</f>
        <v>0.96111111111111103</v>
      </c>
      <c r="C63" s="19">
        <f t="shared" si="3"/>
        <v>0.97152777777777766</v>
      </c>
      <c r="D63" s="19">
        <f t="shared" si="3"/>
        <v>0.98472222222222205</v>
      </c>
      <c r="E63" s="19">
        <f t="shared" si="3"/>
        <v>0.9951388888888888</v>
      </c>
      <c r="F63" s="19">
        <f t="shared" si="3"/>
        <v>1.0055555555555555</v>
      </c>
      <c r="G63" s="19">
        <f t="shared" si="3"/>
        <v>1.0166666666666668</v>
      </c>
      <c r="H63" s="19">
        <f t="shared" si="3"/>
        <v>2.6388888888888889E-2</v>
      </c>
      <c r="I63" s="19">
        <f t="shared" si="3"/>
        <v>3.4027777777777775E-2</v>
      </c>
      <c r="J63" s="13"/>
      <c r="K63" s="13"/>
      <c r="L63" s="13"/>
      <c r="M63" s="13"/>
      <c r="N63" s="13"/>
      <c r="O63" s="13"/>
      <c r="P63" s="13"/>
    </row>
    <row r="64" spans="1:16" ht="13.8" x14ac:dyDescent="0.25">
      <c r="A64" s="53" t="s">
        <v>18</v>
      </c>
      <c r="B64" s="29">
        <f t="shared" ref="B64:I64" si="4">B63+"0:05"</f>
        <v>0.96458333333333324</v>
      </c>
      <c r="C64" s="29">
        <f t="shared" si="4"/>
        <v>0.97499999999999987</v>
      </c>
      <c r="D64" s="29">
        <f t="shared" si="4"/>
        <v>0.98819444444444426</v>
      </c>
      <c r="E64" s="29">
        <f t="shared" si="4"/>
        <v>0.99861111111111101</v>
      </c>
      <c r="F64" s="29">
        <f t="shared" si="4"/>
        <v>1.0090277777777779</v>
      </c>
      <c r="G64" s="29">
        <f t="shared" si="4"/>
        <v>1.0201388888888892</v>
      </c>
      <c r="H64" s="29">
        <f t="shared" si="4"/>
        <v>2.9861111111111109E-2</v>
      </c>
      <c r="I64" s="29">
        <f t="shared" si="4"/>
        <v>3.7499999999999999E-2</v>
      </c>
      <c r="J64" s="30"/>
      <c r="K64" s="30"/>
      <c r="L64" s="30"/>
      <c r="M64" s="30"/>
      <c r="N64" s="30"/>
      <c r="O64" s="30"/>
      <c r="P64" s="30"/>
    </row>
    <row r="65" spans="1:16" ht="13.8" x14ac:dyDescent="0.25">
      <c r="A65" s="54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27"/>
      <c r="P65" s="28"/>
    </row>
    <row r="66" spans="1:16" ht="13.8" x14ac:dyDescent="0.25">
      <c r="A66" s="54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8"/>
      <c r="O66" s="27"/>
      <c r="P66" s="28"/>
    </row>
    <row r="67" spans="1:16" ht="15.6" customHeight="1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6" ht="15.6" x14ac:dyDescent="0.25">
      <c r="A68" s="70" t="s">
        <v>45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56"/>
      <c r="N68" s="26"/>
      <c r="O68" s="26"/>
      <c r="P68" s="26"/>
    </row>
    <row r="69" spans="1:16" ht="15.6" x14ac:dyDescent="0.25">
      <c r="A69" s="75"/>
      <c r="B69" s="75"/>
      <c r="C69" s="75"/>
      <c r="D69" s="75"/>
      <c r="E69" s="75"/>
      <c r="F69" s="75"/>
      <c r="G69" s="75"/>
      <c r="H69" s="46"/>
      <c r="I69" s="46"/>
      <c r="J69" s="46"/>
      <c r="K69" s="46"/>
      <c r="L69" s="46"/>
      <c r="M69" s="46"/>
    </row>
    <row r="70" spans="1:16" ht="15.6" x14ac:dyDescent="0.25">
      <c r="A70" s="47" t="s">
        <v>1</v>
      </c>
      <c r="B70" s="48" t="s">
        <v>14</v>
      </c>
      <c r="C70" s="56"/>
      <c r="D70" s="56"/>
      <c r="E70" s="56"/>
      <c r="F70" s="56"/>
      <c r="G70" s="56"/>
      <c r="H70" s="46"/>
      <c r="I70" s="46"/>
      <c r="J70" s="46"/>
      <c r="K70" s="46"/>
      <c r="L70" s="46"/>
      <c r="M70" s="46"/>
    </row>
    <row r="71" spans="1:16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  <row r="72" spans="1:16" ht="13.8" x14ac:dyDescent="0.25">
      <c r="A72" s="49" t="s">
        <v>0</v>
      </c>
      <c r="B72" s="50" t="s">
        <v>46</v>
      </c>
      <c r="C72" s="50" t="s">
        <v>46</v>
      </c>
      <c r="D72" s="50" t="s">
        <v>46</v>
      </c>
      <c r="E72" s="50" t="s">
        <v>46</v>
      </c>
      <c r="F72" s="50" t="s">
        <v>46</v>
      </c>
      <c r="G72" s="50" t="s">
        <v>46</v>
      </c>
      <c r="H72" s="50" t="s">
        <v>46</v>
      </c>
      <c r="I72" s="50" t="s">
        <v>46</v>
      </c>
      <c r="J72" s="50"/>
      <c r="K72" s="3"/>
      <c r="L72" s="3"/>
      <c r="M72" s="50"/>
      <c r="N72" s="3"/>
      <c r="O72" s="3"/>
      <c r="P72" s="3"/>
    </row>
    <row r="73" spans="1:16" ht="13.8" x14ac:dyDescent="0.25">
      <c r="A73" s="51" t="s">
        <v>2</v>
      </c>
      <c r="B73" s="34" t="s">
        <v>9</v>
      </c>
      <c r="C73" s="34" t="s">
        <v>9</v>
      </c>
      <c r="D73" s="34" t="s">
        <v>9</v>
      </c>
      <c r="E73" s="34" t="s">
        <v>9</v>
      </c>
      <c r="F73" s="34" t="s">
        <v>9</v>
      </c>
      <c r="G73" s="34" t="s">
        <v>9</v>
      </c>
      <c r="H73" s="34" t="s">
        <v>9</v>
      </c>
      <c r="I73" s="34" t="s">
        <v>9</v>
      </c>
      <c r="J73" s="34"/>
      <c r="K73" s="5"/>
      <c r="L73" s="5"/>
      <c r="M73" s="34"/>
      <c r="N73" s="5"/>
      <c r="O73" s="5"/>
      <c r="P73" s="5"/>
    </row>
    <row r="74" spans="1:16" ht="13.8" x14ac:dyDescent="0.25">
      <c r="A74" s="52" t="s">
        <v>3</v>
      </c>
      <c r="B74" s="35">
        <v>1</v>
      </c>
      <c r="C74" s="35">
        <v>1</v>
      </c>
      <c r="D74" s="35">
        <v>1</v>
      </c>
      <c r="E74" s="35">
        <v>1</v>
      </c>
      <c r="F74" s="35">
        <v>1</v>
      </c>
      <c r="G74" s="35">
        <v>1</v>
      </c>
      <c r="H74" s="35">
        <v>1</v>
      </c>
      <c r="I74" s="35">
        <v>1</v>
      </c>
      <c r="J74" s="35"/>
      <c r="K74" s="7"/>
      <c r="L74" s="7"/>
      <c r="M74" s="35"/>
      <c r="N74" s="7"/>
      <c r="O74" s="7"/>
      <c r="P74" s="7"/>
    </row>
    <row r="75" spans="1:16" ht="13.8" x14ac:dyDescent="0.25">
      <c r="A75" s="67" t="s">
        <v>4</v>
      </c>
      <c r="B75" s="33" t="s">
        <v>56</v>
      </c>
      <c r="C75" s="33" t="s">
        <v>56</v>
      </c>
      <c r="D75" s="33" t="s">
        <v>56</v>
      </c>
      <c r="E75" s="33" t="s">
        <v>56</v>
      </c>
      <c r="F75" s="33" t="s">
        <v>56</v>
      </c>
      <c r="G75" s="33" t="s">
        <v>56</v>
      </c>
      <c r="H75" s="33" t="s">
        <v>56</v>
      </c>
      <c r="I75" s="33" t="s">
        <v>56</v>
      </c>
      <c r="J75" s="33"/>
      <c r="K75" s="8"/>
      <c r="L75" s="8"/>
      <c r="M75" s="33"/>
      <c r="N75" s="8"/>
      <c r="O75" s="8"/>
      <c r="P75" s="8"/>
    </row>
    <row r="76" spans="1:16" ht="13.8" x14ac:dyDescent="0.25">
      <c r="A76" s="68"/>
      <c r="B76" s="34" t="s">
        <v>56</v>
      </c>
      <c r="C76" s="34" t="s">
        <v>56</v>
      </c>
      <c r="D76" s="34" t="s">
        <v>56</v>
      </c>
      <c r="E76" s="34" t="s">
        <v>56</v>
      </c>
      <c r="F76" s="34" t="s">
        <v>56</v>
      </c>
      <c r="G76" s="34" t="s">
        <v>56</v>
      </c>
      <c r="H76" s="34" t="s">
        <v>56</v>
      </c>
      <c r="I76" s="34" t="s">
        <v>56</v>
      </c>
      <c r="J76" s="34"/>
      <c r="K76" s="5"/>
      <c r="L76" s="5"/>
      <c r="M76" s="34"/>
      <c r="N76" s="5"/>
      <c r="O76" s="5"/>
      <c r="P76" s="5"/>
    </row>
    <row r="77" spans="1:16" ht="13.8" x14ac:dyDescent="0.25">
      <c r="A77" s="68"/>
      <c r="B77" s="34" t="s">
        <v>59</v>
      </c>
      <c r="C77" s="34" t="s">
        <v>59</v>
      </c>
      <c r="D77" s="34" t="s">
        <v>59</v>
      </c>
      <c r="E77" s="34" t="s">
        <v>59</v>
      </c>
      <c r="F77" s="34" t="s">
        <v>59</v>
      </c>
      <c r="G77" s="34" t="s">
        <v>56</v>
      </c>
      <c r="H77" s="34" t="s">
        <v>56</v>
      </c>
      <c r="I77" s="34" t="s">
        <v>56</v>
      </c>
      <c r="J77" s="34"/>
      <c r="K77" s="5"/>
      <c r="L77" s="5"/>
      <c r="M77" s="34"/>
      <c r="N77" s="5"/>
      <c r="O77" s="5"/>
      <c r="P77" s="5"/>
    </row>
    <row r="78" spans="1:16" ht="13.8" x14ac:dyDescent="0.25">
      <c r="A78" s="68"/>
      <c r="B78" s="34" t="s">
        <v>60</v>
      </c>
      <c r="C78" s="34" t="s">
        <v>60</v>
      </c>
      <c r="D78" s="34" t="s">
        <v>60</v>
      </c>
      <c r="E78" s="34" t="s">
        <v>60</v>
      </c>
      <c r="F78" s="34" t="s">
        <v>60</v>
      </c>
      <c r="G78" s="34" t="s">
        <v>60</v>
      </c>
      <c r="H78" s="34" t="s">
        <v>60</v>
      </c>
      <c r="I78" s="34" t="s">
        <v>60</v>
      </c>
      <c r="J78" s="34"/>
      <c r="K78" s="5"/>
      <c r="L78" s="5"/>
      <c r="M78" s="34"/>
      <c r="N78" s="5"/>
      <c r="O78" s="5"/>
      <c r="P78" s="5"/>
    </row>
    <row r="79" spans="1:16" ht="13.8" x14ac:dyDescent="0.25">
      <c r="A79" s="69"/>
      <c r="B79" s="35" t="s">
        <v>56</v>
      </c>
      <c r="C79" s="35" t="s">
        <v>56</v>
      </c>
      <c r="D79" s="35" t="s">
        <v>56</v>
      </c>
      <c r="E79" s="35" t="s">
        <v>56</v>
      </c>
      <c r="F79" s="35" t="s">
        <v>56</v>
      </c>
      <c r="G79" s="35" t="s">
        <v>61</v>
      </c>
      <c r="H79" s="35" t="s">
        <v>61</v>
      </c>
      <c r="I79" s="35" t="s">
        <v>61</v>
      </c>
      <c r="J79" s="35"/>
      <c r="K79" s="7"/>
      <c r="L79" s="7"/>
      <c r="M79" s="35"/>
      <c r="N79" s="7"/>
      <c r="O79" s="7"/>
      <c r="P79" s="7"/>
    </row>
    <row r="80" spans="1:16" ht="13.8" x14ac:dyDescent="0.25">
      <c r="A80" s="36" t="s">
        <v>5</v>
      </c>
      <c r="B80" s="37" t="s">
        <v>26</v>
      </c>
      <c r="C80" s="37" t="s">
        <v>27</v>
      </c>
      <c r="D80" s="37" t="s">
        <v>28</v>
      </c>
      <c r="E80" s="37" t="s">
        <v>29</v>
      </c>
      <c r="F80" s="37" t="s">
        <v>31</v>
      </c>
      <c r="G80" s="37" t="s">
        <v>32</v>
      </c>
      <c r="H80" s="37" t="s">
        <v>33</v>
      </c>
      <c r="I80" s="37" t="s">
        <v>34</v>
      </c>
      <c r="J80" s="37"/>
      <c r="K80" s="18"/>
      <c r="L80" s="18"/>
      <c r="M80" s="37"/>
      <c r="N80" s="18"/>
      <c r="O80" s="18"/>
      <c r="P80" s="18"/>
    </row>
    <row r="81" spans="1:16" ht="13.8" x14ac:dyDescent="0.25">
      <c r="A81" s="38" t="s">
        <v>6</v>
      </c>
      <c r="B81" s="32">
        <v>0.94374999999999998</v>
      </c>
      <c r="C81" s="32">
        <v>0.95416666666666661</v>
      </c>
      <c r="D81" s="32">
        <v>0.96736111111111101</v>
      </c>
      <c r="E81" s="32">
        <v>0.97777777777777775</v>
      </c>
      <c r="F81" s="32">
        <v>0.98819444444444438</v>
      </c>
      <c r="G81" s="32">
        <v>0.99930555555555556</v>
      </c>
      <c r="H81" s="32">
        <v>9.0277777777777787E-3</v>
      </c>
      <c r="I81" s="32">
        <v>1.6666666666666666E-2</v>
      </c>
      <c r="J81" s="32"/>
      <c r="K81" s="10"/>
      <c r="L81" s="10"/>
      <c r="M81" s="32"/>
      <c r="N81" s="10"/>
      <c r="O81" s="10"/>
      <c r="P81" s="10"/>
    </row>
    <row r="82" spans="1:16" ht="13.8" x14ac:dyDescent="0.25">
      <c r="A82" s="39" t="s">
        <v>15</v>
      </c>
      <c r="B82" s="19">
        <f>B81+"0:07"</f>
        <v>0.94861111111111107</v>
      </c>
      <c r="C82" s="19">
        <f t="shared" ref="C82:I82" si="5">C81+"0:07"</f>
        <v>0.9590277777777777</v>
      </c>
      <c r="D82" s="19">
        <f t="shared" si="5"/>
        <v>0.9722222222222221</v>
      </c>
      <c r="E82" s="19">
        <f t="shared" si="5"/>
        <v>0.98263888888888884</v>
      </c>
      <c r="F82" s="19">
        <f t="shared" si="5"/>
        <v>0.99305555555555547</v>
      </c>
      <c r="G82" s="19">
        <f t="shared" si="5"/>
        <v>1.0041666666666667</v>
      </c>
      <c r="H82" s="19">
        <f t="shared" si="5"/>
        <v>1.388888888888889E-2</v>
      </c>
      <c r="I82" s="19">
        <f t="shared" si="5"/>
        <v>2.1527777777777778E-2</v>
      </c>
      <c r="J82" s="19"/>
      <c r="K82" s="19"/>
      <c r="L82" s="19"/>
      <c r="M82" s="19"/>
      <c r="N82" s="19"/>
      <c r="O82" s="19"/>
      <c r="P82" s="19"/>
    </row>
    <row r="83" spans="1:16" ht="13.8" x14ac:dyDescent="0.25">
      <c r="A83" s="40" t="s">
        <v>13</v>
      </c>
      <c r="B83" s="19">
        <f t="shared" ref="B83:I83" si="6">B82+"0:16"</f>
        <v>0.95972222222222214</v>
      </c>
      <c r="C83" s="19">
        <f t="shared" si="6"/>
        <v>0.97013888888888877</v>
      </c>
      <c r="D83" s="19">
        <f t="shared" si="6"/>
        <v>0.98333333333333317</v>
      </c>
      <c r="E83" s="19">
        <f t="shared" si="6"/>
        <v>0.99374999999999991</v>
      </c>
      <c r="F83" s="19">
        <f t="shared" si="6"/>
        <v>1.0041666666666667</v>
      </c>
      <c r="G83" s="19">
        <f t="shared" si="6"/>
        <v>1.0152777777777777</v>
      </c>
      <c r="H83" s="19">
        <f t="shared" si="6"/>
        <v>2.5000000000000001E-2</v>
      </c>
      <c r="I83" s="19">
        <f t="shared" si="6"/>
        <v>3.2638888888888891E-2</v>
      </c>
      <c r="J83" s="19"/>
      <c r="K83" s="19"/>
      <c r="L83" s="19"/>
      <c r="M83" s="19"/>
      <c r="N83" s="19"/>
      <c r="O83" s="19"/>
      <c r="P83" s="19"/>
    </row>
    <row r="84" spans="1:16" ht="13.8" x14ac:dyDescent="0.25">
      <c r="A84" s="40" t="s">
        <v>19</v>
      </c>
      <c r="B84" s="19">
        <f t="shared" ref="B84:I84" si="7">B83+"0:05"</f>
        <v>0.96319444444444435</v>
      </c>
      <c r="C84" s="19">
        <f t="shared" si="7"/>
        <v>0.97361111111111098</v>
      </c>
      <c r="D84" s="19">
        <f t="shared" si="7"/>
        <v>0.98680555555555538</v>
      </c>
      <c r="E84" s="19">
        <f t="shared" si="7"/>
        <v>0.99722222222222212</v>
      </c>
      <c r="F84" s="19">
        <f t="shared" si="7"/>
        <v>1.007638888888889</v>
      </c>
      <c r="G84" s="19">
        <f t="shared" si="7"/>
        <v>1.01875</v>
      </c>
      <c r="H84" s="19">
        <f t="shared" si="7"/>
        <v>2.8472222222222225E-2</v>
      </c>
      <c r="I84" s="19">
        <f t="shared" si="7"/>
        <v>3.6111111111111115E-2</v>
      </c>
      <c r="J84" s="19"/>
      <c r="K84" s="13"/>
      <c r="L84" s="13"/>
      <c r="M84" s="19"/>
      <c r="N84" s="13"/>
      <c r="O84" s="13"/>
      <c r="P84" s="13"/>
    </row>
    <row r="85" spans="1:16" ht="13.8" x14ac:dyDescent="0.25">
      <c r="A85" s="40" t="s">
        <v>20</v>
      </c>
      <c r="B85" s="19">
        <f t="shared" ref="B85:I85" si="8">B84+"0:04"</f>
        <v>0.96597222222222212</v>
      </c>
      <c r="C85" s="19">
        <f t="shared" si="8"/>
        <v>0.97638888888888875</v>
      </c>
      <c r="D85" s="19">
        <f t="shared" si="8"/>
        <v>0.98958333333333315</v>
      </c>
      <c r="E85" s="19">
        <f t="shared" si="8"/>
        <v>0.99999999999999989</v>
      </c>
      <c r="F85" s="19">
        <f t="shared" si="8"/>
        <v>1.0104166666666667</v>
      </c>
      <c r="G85" s="19">
        <f t="shared" si="8"/>
        <v>1.0215277777777778</v>
      </c>
      <c r="H85" s="19">
        <f t="shared" si="8"/>
        <v>3.125E-2</v>
      </c>
      <c r="I85" s="19">
        <f t="shared" si="8"/>
        <v>3.888888888888889E-2</v>
      </c>
      <c r="J85" s="19"/>
      <c r="K85" s="13"/>
      <c r="L85" s="13"/>
      <c r="M85" s="19"/>
      <c r="N85" s="13"/>
      <c r="O85" s="13"/>
      <c r="P85" s="13"/>
    </row>
    <row r="86" spans="1:16" ht="13.8" x14ac:dyDescent="0.25">
      <c r="A86" s="40" t="s">
        <v>21</v>
      </c>
      <c r="B86" s="19">
        <f t="shared" ref="B86:I86" si="9">B85+"0:05"</f>
        <v>0.96944444444444433</v>
      </c>
      <c r="C86" s="19">
        <f t="shared" si="9"/>
        <v>0.97986111111111096</v>
      </c>
      <c r="D86" s="19">
        <f t="shared" si="9"/>
        <v>0.99305555555555536</v>
      </c>
      <c r="E86" s="19">
        <f t="shared" si="9"/>
        <v>1.0034722222222221</v>
      </c>
      <c r="F86" s="19">
        <f t="shared" si="9"/>
        <v>1.0138888888888891</v>
      </c>
      <c r="G86" s="19">
        <f t="shared" si="9"/>
        <v>1.0250000000000001</v>
      </c>
      <c r="H86" s="19">
        <f t="shared" si="9"/>
        <v>3.4722222222222224E-2</v>
      </c>
      <c r="I86" s="19">
        <f t="shared" si="9"/>
        <v>4.2361111111111113E-2</v>
      </c>
      <c r="J86" s="19"/>
      <c r="K86" s="13"/>
      <c r="L86" s="13"/>
      <c r="M86" s="19"/>
      <c r="N86" s="13"/>
      <c r="O86" s="13"/>
      <c r="P86" s="13"/>
    </row>
    <row r="87" spans="1:16" ht="13.8" x14ac:dyDescent="0.25">
      <c r="A87" s="40" t="s">
        <v>22</v>
      </c>
      <c r="B87" s="19">
        <f t="shared" ref="B87:I87" si="10">B86+"0:03"</f>
        <v>0.97152777777777766</v>
      </c>
      <c r="C87" s="19">
        <f t="shared" si="10"/>
        <v>0.98194444444444429</v>
      </c>
      <c r="D87" s="19">
        <f t="shared" si="10"/>
        <v>0.99513888888888868</v>
      </c>
      <c r="E87" s="19">
        <f t="shared" si="10"/>
        <v>1.0055555555555555</v>
      </c>
      <c r="F87" s="19">
        <f t="shared" si="10"/>
        <v>1.0159722222222225</v>
      </c>
      <c r="G87" s="19">
        <f t="shared" si="10"/>
        <v>1.0270833333333336</v>
      </c>
      <c r="H87" s="19">
        <f t="shared" si="10"/>
        <v>3.6805555555555557E-2</v>
      </c>
      <c r="I87" s="19">
        <f t="shared" si="10"/>
        <v>4.4444444444444446E-2</v>
      </c>
      <c r="J87" s="19"/>
      <c r="K87" s="13"/>
      <c r="L87" s="13"/>
      <c r="M87" s="19"/>
      <c r="N87" s="13"/>
      <c r="O87" s="13"/>
      <c r="P87" s="13"/>
    </row>
    <row r="88" spans="1:16" ht="13.8" x14ac:dyDescent="0.25">
      <c r="A88" s="40" t="s">
        <v>23</v>
      </c>
      <c r="B88" s="19">
        <f t="shared" ref="B88:I89" si="11">B87+"0:06"</f>
        <v>0.97569444444444431</v>
      </c>
      <c r="C88" s="19">
        <f t="shared" si="11"/>
        <v>0.98611111111111094</v>
      </c>
      <c r="D88" s="19">
        <f t="shared" si="11"/>
        <v>0.99930555555555534</v>
      </c>
      <c r="E88" s="19">
        <f t="shared" si="11"/>
        <v>1.0097222222222222</v>
      </c>
      <c r="F88" s="19">
        <f t="shared" si="11"/>
        <v>1.0201388888888892</v>
      </c>
      <c r="G88" s="19">
        <f t="shared" si="11"/>
        <v>1.0312500000000002</v>
      </c>
      <c r="H88" s="19">
        <f t="shared" si="11"/>
        <v>4.0972222222222222E-2</v>
      </c>
      <c r="I88" s="19">
        <f t="shared" si="11"/>
        <v>4.8611111111111112E-2</v>
      </c>
      <c r="J88" s="19"/>
      <c r="K88" s="13"/>
      <c r="L88" s="13"/>
      <c r="M88" s="19"/>
      <c r="N88" s="13"/>
      <c r="O88" s="13"/>
      <c r="P88" s="13"/>
    </row>
    <row r="89" spans="1:16" ht="13.8" x14ac:dyDescent="0.25">
      <c r="A89" s="53" t="s">
        <v>14</v>
      </c>
      <c r="B89" s="29">
        <f t="shared" si="11"/>
        <v>0.97986111111111096</v>
      </c>
      <c r="C89" s="29">
        <f t="shared" si="11"/>
        <v>0.99027777777777759</v>
      </c>
      <c r="D89" s="29">
        <f t="shared" si="11"/>
        <v>1.0034722222222221</v>
      </c>
      <c r="E89" s="29">
        <f t="shared" si="11"/>
        <v>1.0138888888888888</v>
      </c>
      <c r="F89" s="29">
        <f t="shared" si="11"/>
        <v>1.0243055555555558</v>
      </c>
      <c r="G89" s="29">
        <f t="shared" si="11"/>
        <v>1.0354166666666669</v>
      </c>
      <c r="H89" s="29">
        <f t="shared" si="11"/>
        <v>4.5138888888888888E-2</v>
      </c>
      <c r="I89" s="29">
        <f t="shared" si="11"/>
        <v>5.2777777777777778E-2</v>
      </c>
      <c r="J89" s="29"/>
      <c r="K89" s="30"/>
      <c r="L89" s="30"/>
      <c r="M89" s="29"/>
      <c r="N89" s="30"/>
      <c r="O89" s="30"/>
      <c r="P89" s="30"/>
    </row>
    <row r="90" spans="1:16" ht="15.6" customHeight="1" x14ac:dyDescent="0.25">
      <c r="A90" s="54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8"/>
      <c r="O90" s="27"/>
      <c r="P90" s="28"/>
    </row>
    <row r="91" spans="1:16" ht="13.8" x14ac:dyDescent="0.25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57"/>
      <c r="N91" s="24"/>
      <c r="O91" s="24"/>
      <c r="P91" s="24"/>
    </row>
    <row r="92" spans="1:16" ht="13.8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57"/>
      <c r="N92" s="24"/>
      <c r="O92" s="24"/>
      <c r="P92" s="24"/>
    </row>
    <row r="93" spans="1:16" ht="15.6" x14ac:dyDescent="0.25">
      <c r="A93" s="75" t="s">
        <v>47</v>
      </c>
      <c r="B93" s="75"/>
      <c r="C93" s="75"/>
      <c r="D93" s="75"/>
      <c r="E93" s="75"/>
      <c r="F93" s="75"/>
      <c r="G93" s="75"/>
      <c r="H93" s="46"/>
      <c r="I93" s="46"/>
      <c r="J93" s="46"/>
      <c r="K93" s="46"/>
      <c r="L93" s="46"/>
      <c r="M93" s="46"/>
    </row>
    <row r="94" spans="1:16" ht="15.6" x14ac:dyDescent="0.25">
      <c r="A94" s="56"/>
      <c r="B94" s="56"/>
      <c r="C94" s="56"/>
      <c r="D94" s="56"/>
      <c r="E94" s="56"/>
      <c r="F94" s="56"/>
      <c r="G94" s="56"/>
      <c r="H94" s="46"/>
      <c r="I94" s="46"/>
      <c r="J94" s="46"/>
      <c r="K94" s="46"/>
      <c r="L94" s="46"/>
      <c r="M94" s="46"/>
    </row>
    <row r="95" spans="1:16" ht="15.6" x14ac:dyDescent="0.25">
      <c r="A95" s="47" t="s">
        <v>1</v>
      </c>
      <c r="B95" s="48" t="s">
        <v>15</v>
      </c>
      <c r="C95" s="56"/>
      <c r="D95" s="56"/>
      <c r="E95" s="56"/>
      <c r="F95" s="56"/>
      <c r="G95" s="56"/>
      <c r="H95" s="46"/>
      <c r="I95" s="46"/>
      <c r="J95" s="46"/>
      <c r="K95" s="46"/>
      <c r="L95" s="46"/>
      <c r="M95" s="46"/>
    </row>
    <row r="96" spans="1:16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</row>
    <row r="97" spans="1:16" ht="13.8" x14ac:dyDescent="0.25">
      <c r="A97" s="49" t="s">
        <v>0</v>
      </c>
      <c r="B97" s="50" t="s">
        <v>44</v>
      </c>
      <c r="C97" s="50" t="s">
        <v>44</v>
      </c>
      <c r="D97" s="50" t="s">
        <v>44</v>
      </c>
      <c r="E97" s="50" t="s">
        <v>44</v>
      </c>
      <c r="F97" s="50" t="s">
        <v>44</v>
      </c>
      <c r="G97" s="50" t="s">
        <v>44</v>
      </c>
      <c r="H97" s="50" t="s">
        <v>44</v>
      </c>
      <c r="I97" s="50"/>
      <c r="J97" s="3"/>
      <c r="K97" s="3"/>
      <c r="L97" s="3"/>
      <c r="M97" s="3"/>
      <c r="N97" s="3"/>
      <c r="O97" s="3"/>
      <c r="P97" s="3"/>
    </row>
    <row r="98" spans="1:16" ht="13.8" x14ac:dyDescent="0.25">
      <c r="A98" s="51" t="s">
        <v>2</v>
      </c>
      <c r="B98" s="34" t="s">
        <v>9</v>
      </c>
      <c r="C98" s="34" t="s">
        <v>9</v>
      </c>
      <c r="D98" s="34" t="s">
        <v>9</v>
      </c>
      <c r="E98" s="34" t="s">
        <v>9</v>
      </c>
      <c r="F98" s="34" t="s">
        <v>9</v>
      </c>
      <c r="G98" s="34" t="s">
        <v>9</v>
      </c>
      <c r="H98" s="34" t="s">
        <v>9</v>
      </c>
      <c r="I98" s="34"/>
      <c r="J98" s="5"/>
      <c r="K98" s="5"/>
      <c r="L98" s="5"/>
      <c r="M98" s="5"/>
      <c r="N98" s="5"/>
      <c r="O98" s="5"/>
      <c r="P98" s="5"/>
    </row>
    <row r="99" spans="1:16" ht="13.8" x14ac:dyDescent="0.25">
      <c r="A99" s="52" t="s">
        <v>3</v>
      </c>
      <c r="B99" s="35">
        <v>1</v>
      </c>
      <c r="C99" s="35">
        <v>1</v>
      </c>
      <c r="D99" s="35">
        <v>1</v>
      </c>
      <c r="E99" s="35">
        <v>1</v>
      </c>
      <c r="F99" s="35">
        <v>1</v>
      </c>
      <c r="G99" s="35">
        <v>1</v>
      </c>
      <c r="H99" s="35">
        <v>1</v>
      </c>
      <c r="I99" s="35"/>
      <c r="J99" s="7"/>
      <c r="K99" s="7"/>
      <c r="L99" s="7"/>
      <c r="M99" s="7"/>
      <c r="N99" s="7"/>
      <c r="O99" s="7"/>
      <c r="P99" s="7"/>
    </row>
    <row r="100" spans="1:16" ht="13.8" x14ac:dyDescent="0.25">
      <c r="A100" s="67" t="s">
        <v>4</v>
      </c>
      <c r="B100" s="33" t="s">
        <v>56</v>
      </c>
      <c r="C100" s="33" t="s">
        <v>56</v>
      </c>
      <c r="D100" s="33" t="s">
        <v>56</v>
      </c>
      <c r="E100" s="33" t="s">
        <v>56</v>
      </c>
      <c r="F100" s="33" t="s">
        <v>56</v>
      </c>
      <c r="G100" s="33" t="s">
        <v>56</v>
      </c>
      <c r="H100" s="33" t="s">
        <v>56</v>
      </c>
      <c r="I100" s="33"/>
      <c r="J100" s="8"/>
      <c r="K100" s="8"/>
      <c r="L100" s="8"/>
      <c r="M100" s="8"/>
      <c r="N100" s="8"/>
      <c r="O100" s="8"/>
      <c r="P100" s="8"/>
    </row>
    <row r="101" spans="1:16" ht="13.8" x14ac:dyDescent="0.25">
      <c r="A101" s="68"/>
      <c r="B101" s="34" t="s">
        <v>56</v>
      </c>
      <c r="C101" s="34" t="s">
        <v>56</v>
      </c>
      <c r="D101" s="34" t="s">
        <v>56</v>
      </c>
      <c r="E101" s="34" t="s">
        <v>56</v>
      </c>
      <c r="F101" s="34" t="s">
        <v>56</v>
      </c>
      <c r="G101" s="34" t="s">
        <v>56</v>
      </c>
      <c r="H101" s="34" t="s">
        <v>56</v>
      </c>
      <c r="I101" s="34"/>
      <c r="J101" s="5"/>
      <c r="K101" s="5"/>
      <c r="L101" s="5"/>
      <c r="M101" s="5"/>
      <c r="N101" s="5"/>
      <c r="O101" s="5"/>
      <c r="P101" s="5"/>
    </row>
    <row r="102" spans="1:16" ht="13.8" x14ac:dyDescent="0.25">
      <c r="A102" s="68"/>
      <c r="B102" s="34" t="s">
        <v>59</v>
      </c>
      <c r="C102" s="34" t="s">
        <v>59</v>
      </c>
      <c r="D102" s="34" t="s">
        <v>59</v>
      </c>
      <c r="E102" s="34" t="s">
        <v>59</v>
      </c>
      <c r="F102" s="34" t="s">
        <v>59</v>
      </c>
      <c r="G102" s="34" t="s">
        <v>59</v>
      </c>
      <c r="H102" s="34" t="s">
        <v>56</v>
      </c>
      <c r="I102" s="34"/>
      <c r="J102" s="5"/>
      <c r="K102" s="5"/>
      <c r="L102" s="5"/>
      <c r="M102" s="5"/>
      <c r="N102" s="5"/>
      <c r="O102" s="5"/>
      <c r="P102" s="5"/>
    </row>
    <row r="103" spans="1:16" ht="13.8" x14ac:dyDescent="0.25">
      <c r="A103" s="68"/>
      <c r="B103" s="34" t="s">
        <v>60</v>
      </c>
      <c r="C103" s="34" t="s">
        <v>60</v>
      </c>
      <c r="D103" s="34" t="s">
        <v>60</v>
      </c>
      <c r="E103" s="34" t="s">
        <v>60</v>
      </c>
      <c r="F103" s="34" t="s">
        <v>60</v>
      </c>
      <c r="G103" s="34" t="s">
        <v>60</v>
      </c>
      <c r="H103" s="34" t="s">
        <v>60</v>
      </c>
      <c r="I103" s="34"/>
      <c r="J103" s="5"/>
      <c r="K103" s="5"/>
      <c r="L103" s="5"/>
      <c r="M103" s="5"/>
      <c r="N103" s="5"/>
      <c r="O103" s="5"/>
      <c r="P103" s="5"/>
    </row>
    <row r="104" spans="1:16" ht="13.8" x14ac:dyDescent="0.25">
      <c r="A104" s="69"/>
      <c r="B104" s="35" t="s">
        <v>56</v>
      </c>
      <c r="C104" s="35" t="s">
        <v>56</v>
      </c>
      <c r="D104" s="35" t="s">
        <v>56</v>
      </c>
      <c r="E104" s="35" t="s">
        <v>56</v>
      </c>
      <c r="F104" s="35" t="s">
        <v>56</v>
      </c>
      <c r="G104" s="35" t="s">
        <v>56</v>
      </c>
      <c r="H104" s="35" t="s">
        <v>61</v>
      </c>
      <c r="I104" s="35"/>
      <c r="J104" s="7"/>
      <c r="K104" s="7"/>
      <c r="L104" s="7"/>
      <c r="M104" s="7"/>
      <c r="N104" s="7"/>
      <c r="O104" s="7"/>
      <c r="P104" s="7"/>
    </row>
    <row r="105" spans="1:16" ht="13.8" x14ac:dyDescent="0.25">
      <c r="A105" s="39" t="s">
        <v>18</v>
      </c>
      <c r="B105" s="14">
        <f t="shared" ref="B105:H105" si="12">MOD(B106-TIME(0,5,0),1)</f>
        <v>0.94166666666666676</v>
      </c>
      <c r="C105" s="14">
        <f t="shared" si="12"/>
        <v>0.9520833333333335</v>
      </c>
      <c r="D105" s="14">
        <f t="shared" si="12"/>
        <v>0.96250000000000013</v>
      </c>
      <c r="E105" s="14">
        <f t="shared" si="12"/>
        <v>0.97291666666666676</v>
      </c>
      <c r="F105" s="14">
        <f t="shared" si="12"/>
        <v>0.98333333333333339</v>
      </c>
      <c r="G105" s="14">
        <f t="shared" si="12"/>
        <v>0.99375000000000002</v>
      </c>
      <c r="H105" s="14">
        <f t="shared" si="12"/>
        <v>4.1666666666666675E-3</v>
      </c>
      <c r="I105" s="19"/>
      <c r="J105" s="19"/>
      <c r="K105" s="19"/>
      <c r="L105" s="19"/>
      <c r="M105" s="19"/>
      <c r="N105" s="19"/>
      <c r="O105" s="19"/>
      <c r="P105" s="19"/>
    </row>
    <row r="106" spans="1:16" ht="13.8" x14ac:dyDescent="0.25">
      <c r="A106" s="40" t="s">
        <v>12</v>
      </c>
      <c r="B106" s="14">
        <f t="shared" ref="B106:H106" si="13">MOD(B107-TIME(0,7,0),1)</f>
        <v>0.94513888888888897</v>
      </c>
      <c r="C106" s="14">
        <f t="shared" si="13"/>
        <v>0.95555555555555571</v>
      </c>
      <c r="D106" s="14">
        <f t="shared" si="13"/>
        <v>0.96597222222222234</v>
      </c>
      <c r="E106" s="14">
        <f t="shared" si="13"/>
        <v>0.97638888888888897</v>
      </c>
      <c r="F106" s="14">
        <f t="shared" si="13"/>
        <v>0.9868055555555556</v>
      </c>
      <c r="G106" s="14">
        <f t="shared" si="13"/>
        <v>0.99722222222222223</v>
      </c>
      <c r="H106" s="14">
        <f t="shared" si="13"/>
        <v>7.6388888888888895E-3</v>
      </c>
      <c r="I106" s="19"/>
      <c r="J106" s="19"/>
      <c r="K106" s="19"/>
      <c r="L106" s="19"/>
      <c r="M106" s="19"/>
      <c r="N106" s="19"/>
      <c r="O106" s="19"/>
      <c r="P106" s="19"/>
    </row>
    <row r="107" spans="1:16" ht="13.8" x14ac:dyDescent="0.25">
      <c r="A107" s="40" t="s">
        <v>17</v>
      </c>
      <c r="B107" s="14">
        <f t="shared" ref="B107:H107" si="14">MOD(B108-TIME(0,6,0),1)</f>
        <v>0.95000000000000007</v>
      </c>
      <c r="C107" s="14">
        <f t="shared" si="14"/>
        <v>0.96041666666666681</v>
      </c>
      <c r="D107" s="14">
        <f t="shared" si="14"/>
        <v>0.97083333333333344</v>
      </c>
      <c r="E107" s="14">
        <f t="shared" si="14"/>
        <v>0.98125000000000007</v>
      </c>
      <c r="F107" s="14">
        <f t="shared" si="14"/>
        <v>0.9916666666666667</v>
      </c>
      <c r="G107" s="14">
        <f t="shared" si="14"/>
        <v>2.0833333333333355E-3</v>
      </c>
      <c r="H107" s="14">
        <f t="shared" si="14"/>
        <v>1.2500000000000001E-2</v>
      </c>
      <c r="I107" s="14"/>
      <c r="J107" s="19"/>
      <c r="K107" s="13"/>
      <c r="L107" s="13"/>
      <c r="M107" s="13"/>
      <c r="N107" s="13"/>
      <c r="O107" s="13"/>
      <c r="P107" s="13"/>
    </row>
    <row r="108" spans="1:16" ht="13.8" x14ac:dyDescent="0.25">
      <c r="A108" s="40" t="s">
        <v>16</v>
      </c>
      <c r="B108" s="14">
        <f>MOD(B109-TIME(0,10,0),1)</f>
        <v>0.95416666666666672</v>
      </c>
      <c r="C108" s="14">
        <f t="shared" ref="C108:H108" si="15">MOD(C109-TIME(0,10,0),1)</f>
        <v>0.96458333333333346</v>
      </c>
      <c r="D108" s="14">
        <f t="shared" si="15"/>
        <v>0.97500000000000009</v>
      </c>
      <c r="E108" s="14">
        <f>MOD(E109-TIME(0,10,0),1)</f>
        <v>0.98541666666666672</v>
      </c>
      <c r="F108" s="14">
        <f t="shared" si="15"/>
        <v>0.99583333333333335</v>
      </c>
      <c r="G108" s="14">
        <f t="shared" si="15"/>
        <v>6.2500000000000021E-3</v>
      </c>
      <c r="H108" s="14">
        <f t="shared" si="15"/>
        <v>1.6666666666666666E-2</v>
      </c>
      <c r="I108" s="14"/>
      <c r="J108" s="19"/>
      <c r="K108" s="13"/>
      <c r="L108" s="13"/>
      <c r="M108" s="13"/>
      <c r="N108" s="13"/>
      <c r="O108" s="13"/>
      <c r="P108" s="13"/>
    </row>
    <row r="109" spans="1:16" ht="13.8" x14ac:dyDescent="0.25">
      <c r="A109" s="41" t="s">
        <v>15</v>
      </c>
      <c r="B109" s="14">
        <f t="shared" ref="B109:H109" si="16">B111-"0:06"</f>
        <v>0.96111111111111114</v>
      </c>
      <c r="C109" s="14">
        <f t="shared" si="16"/>
        <v>0.97152777777777788</v>
      </c>
      <c r="D109" s="14">
        <f t="shared" si="16"/>
        <v>0.98194444444444451</v>
      </c>
      <c r="E109" s="14">
        <f t="shared" si="16"/>
        <v>0.99236111111111114</v>
      </c>
      <c r="F109" s="14">
        <f t="shared" si="16"/>
        <v>2.7777777777777775E-3</v>
      </c>
      <c r="G109" s="14">
        <f t="shared" si="16"/>
        <v>1.3194444444444446E-2</v>
      </c>
      <c r="H109" s="14">
        <f t="shared" si="16"/>
        <v>2.361111111111111E-2</v>
      </c>
      <c r="I109" s="14"/>
      <c r="J109" s="19"/>
      <c r="K109" s="13"/>
      <c r="L109" s="13"/>
      <c r="M109" s="13"/>
      <c r="N109" s="13"/>
      <c r="O109" s="13"/>
      <c r="P109" s="13"/>
    </row>
    <row r="110" spans="1:16" ht="13.8" x14ac:dyDescent="0.25">
      <c r="A110" s="42" t="s">
        <v>5</v>
      </c>
      <c r="B110" s="43" t="s">
        <v>37</v>
      </c>
      <c r="C110" s="43" t="s">
        <v>38</v>
      </c>
      <c r="D110" s="43" t="s">
        <v>39</v>
      </c>
      <c r="E110" s="43" t="s">
        <v>40</v>
      </c>
      <c r="F110" s="43" t="s">
        <v>41</v>
      </c>
      <c r="G110" s="43" t="s">
        <v>63</v>
      </c>
      <c r="H110" s="43" t="s">
        <v>64</v>
      </c>
      <c r="I110" s="43"/>
      <c r="J110" s="12"/>
      <c r="K110" s="12"/>
      <c r="L110" s="12"/>
      <c r="M110" s="12"/>
      <c r="N110" s="12"/>
      <c r="O110" s="12"/>
      <c r="P110" s="12"/>
    </row>
    <row r="111" spans="1:16" ht="13.8" x14ac:dyDescent="0.25">
      <c r="A111" s="38" t="s">
        <v>7</v>
      </c>
      <c r="B111" s="32">
        <v>0.96527777777777779</v>
      </c>
      <c r="C111" s="32">
        <v>0.97569444444444453</v>
      </c>
      <c r="D111" s="32">
        <v>0.98611111111111116</v>
      </c>
      <c r="E111" s="32">
        <v>0.99652777777777779</v>
      </c>
      <c r="F111" s="32">
        <v>6.9444444444444441E-3</v>
      </c>
      <c r="G111" s="32">
        <v>1.7361111111111112E-2</v>
      </c>
      <c r="H111" s="32">
        <v>2.7777777777777776E-2</v>
      </c>
      <c r="I111" s="32"/>
      <c r="J111" s="10"/>
      <c r="K111" s="10"/>
      <c r="L111" s="10"/>
      <c r="M111" s="10"/>
      <c r="N111" s="10"/>
      <c r="O111" s="10"/>
      <c r="P111" s="10"/>
    </row>
    <row r="112" spans="1:16" ht="13.8" x14ac:dyDescent="0.25">
      <c r="A112" s="44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57"/>
      <c r="N112" s="24"/>
      <c r="O112" s="24"/>
      <c r="P112" s="24"/>
    </row>
    <row r="113" spans="1:16" ht="15.6" customHeight="1" x14ac:dyDescent="0.25">
      <c r="A113" s="4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57"/>
      <c r="N113" s="24"/>
      <c r="O113" s="24"/>
      <c r="P113" s="24"/>
    </row>
    <row r="114" spans="1:16" ht="15.6" x14ac:dyDescent="0.25">
      <c r="A114" s="75" t="s">
        <v>45</v>
      </c>
      <c r="B114" s="75"/>
      <c r="C114" s="75"/>
      <c r="D114" s="75"/>
      <c r="E114" s="75"/>
      <c r="F114" s="75"/>
      <c r="G114" s="75"/>
      <c r="H114" s="56"/>
      <c r="I114" s="56"/>
      <c r="J114" s="56"/>
      <c r="K114" s="56"/>
      <c r="L114" s="56"/>
      <c r="M114" s="56"/>
      <c r="N114" s="26"/>
      <c r="O114" s="26"/>
      <c r="P114" s="26"/>
    </row>
    <row r="115" spans="1:16" ht="15.6" x14ac:dyDescent="0.25">
      <c r="A115" s="75"/>
      <c r="B115" s="75"/>
      <c r="C115" s="75"/>
      <c r="D115" s="75"/>
      <c r="E115" s="75"/>
      <c r="F115" s="75"/>
      <c r="G115" s="75"/>
      <c r="H115" s="46"/>
      <c r="I115" s="46"/>
      <c r="J115" s="46"/>
      <c r="K115" s="46"/>
      <c r="L115" s="46"/>
      <c r="M115" s="46"/>
    </row>
    <row r="116" spans="1:16" ht="15.6" x14ac:dyDescent="0.25">
      <c r="A116" s="47" t="s">
        <v>1</v>
      </c>
      <c r="B116" s="48" t="s">
        <v>15</v>
      </c>
      <c r="C116" s="56"/>
      <c r="D116" s="56"/>
      <c r="E116" s="56"/>
      <c r="F116" s="56"/>
      <c r="G116" s="56"/>
      <c r="H116" s="46"/>
      <c r="I116" s="46"/>
      <c r="J116" s="46"/>
      <c r="K116" s="46"/>
      <c r="L116" s="46"/>
      <c r="M116" s="46"/>
    </row>
    <row r="117" spans="1:16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</row>
    <row r="118" spans="1:16" ht="13.8" x14ac:dyDescent="0.25">
      <c r="A118" s="49" t="s">
        <v>0</v>
      </c>
      <c r="B118" s="50" t="s">
        <v>46</v>
      </c>
      <c r="C118" s="50" t="s">
        <v>46</v>
      </c>
      <c r="D118" s="50" t="s">
        <v>46</v>
      </c>
      <c r="E118" s="50" t="s">
        <v>46</v>
      </c>
      <c r="F118" s="50" t="s">
        <v>46</v>
      </c>
      <c r="G118" s="50" t="s">
        <v>46</v>
      </c>
      <c r="H118" s="50" t="s">
        <v>46</v>
      </c>
      <c r="I118" s="50"/>
      <c r="J118" s="3"/>
      <c r="K118" s="3"/>
      <c r="L118" s="3"/>
      <c r="M118" s="50"/>
      <c r="N118" s="3"/>
      <c r="O118" s="3"/>
      <c r="P118" s="3"/>
    </row>
    <row r="119" spans="1:16" ht="13.8" x14ac:dyDescent="0.25">
      <c r="A119" s="51" t="s">
        <v>2</v>
      </c>
      <c r="B119" s="34" t="s">
        <v>9</v>
      </c>
      <c r="C119" s="34" t="s">
        <v>9</v>
      </c>
      <c r="D119" s="34" t="s">
        <v>9</v>
      </c>
      <c r="E119" s="34" t="s">
        <v>9</v>
      </c>
      <c r="F119" s="34" t="s">
        <v>9</v>
      </c>
      <c r="G119" s="34" t="s">
        <v>9</v>
      </c>
      <c r="H119" s="34" t="s">
        <v>9</v>
      </c>
      <c r="I119" s="34"/>
      <c r="J119" s="5"/>
      <c r="K119" s="5"/>
      <c r="L119" s="5"/>
      <c r="M119" s="34"/>
      <c r="N119" s="5"/>
      <c r="O119" s="5"/>
      <c r="P119" s="5"/>
    </row>
    <row r="120" spans="1:16" ht="13.8" x14ac:dyDescent="0.25">
      <c r="A120" s="52" t="s">
        <v>3</v>
      </c>
      <c r="B120" s="35">
        <v>1</v>
      </c>
      <c r="C120" s="35">
        <v>1</v>
      </c>
      <c r="D120" s="35">
        <v>1</v>
      </c>
      <c r="E120" s="35">
        <v>1</v>
      </c>
      <c r="F120" s="35">
        <v>1</v>
      </c>
      <c r="G120" s="35">
        <v>1</v>
      </c>
      <c r="H120" s="35">
        <v>1</v>
      </c>
      <c r="I120" s="35"/>
      <c r="J120" s="7"/>
      <c r="K120" s="7"/>
      <c r="L120" s="7"/>
      <c r="M120" s="35"/>
      <c r="N120" s="7"/>
      <c r="O120" s="7"/>
      <c r="P120" s="7"/>
    </row>
    <row r="121" spans="1:16" ht="13.8" x14ac:dyDescent="0.25">
      <c r="A121" s="67" t="s">
        <v>4</v>
      </c>
      <c r="B121" s="33" t="s">
        <v>56</v>
      </c>
      <c r="C121" s="33" t="s">
        <v>56</v>
      </c>
      <c r="D121" s="33" t="s">
        <v>56</v>
      </c>
      <c r="E121" s="33" t="s">
        <v>56</v>
      </c>
      <c r="F121" s="33" t="s">
        <v>56</v>
      </c>
      <c r="G121" s="33" t="s">
        <v>56</v>
      </c>
      <c r="H121" s="33" t="s">
        <v>56</v>
      </c>
      <c r="I121" s="33"/>
      <c r="J121" s="8"/>
      <c r="K121" s="8"/>
      <c r="L121" s="8"/>
      <c r="M121" s="33"/>
      <c r="N121" s="8"/>
      <c r="O121" s="8"/>
      <c r="P121" s="8"/>
    </row>
    <row r="122" spans="1:16" ht="13.8" x14ac:dyDescent="0.25">
      <c r="A122" s="68"/>
      <c r="B122" s="34" t="s">
        <v>56</v>
      </c>
      <c r="C122" s="34" t="s">
        <v>56</v>
      </c>
      <c r="D122" s="34" t="s">
        <v>56</v>
      </c>
      <c r="E122" s="34" t="s">
        <v>56</v>
      </c>
      <c r="F122" s="34" t="s">
        <v>56</v>
      </c>
      <c r="G122" s="34" t="s">
        <v>56</v>
      </c>
      <c r="H122" s="34" t="s">
        <v>56</v>
      </c>
      <c r="I122" s="34"/>
      <c r="J122" s="5"/>
      <c r="K122" s="5"/>
      <c r="L122" s="5"/>
      <c r="M122" s="34"/>
      <c r="N122" s="5"/>
      <c r="O122" s="5"/>
      <c r="P122" s="5"/>
    </row>
    <row r="123" spans="1:16" ht="13.8" x14ac:dyDescent="0.25">
      <c r="A123" s="68"/>
      <c r="B123" s="34" t="s">
        <v>59</v>
      </c>
      <c r="C123" s="34" t="s">
        <v>59</v>
      </c>
      <c r="D123" s="34" t="s">
        <v>59</v>
      </c>
      <c r="E123" s="34" t="s">
        <v>59</v>
      </c>
      <c r="F123" s="34" t="s">
        <v>59</v>
      </c>
      <c r="G123" s="34" t="s">
        <v>59</v>
      </c>
      <c r="H123" s="34" t="s">
        <v>59</v>
      </c>
      <c r="I123" s="34"/>
      <c r="J123" s="5"/>
      <c r="K123" s="5"/>
      <c r="L123" s="5"/>
      <c r="M123" s="34"/>
      <c r="N123" s="5"/>
      <c r="O123" s="5"/>
      <c r="P123" s="5"/>
    </row>
    <row r="124" spans="1:16" ht="13.8" x14ac:dyDescent="0.25">
      <c r="A124" s="68"/>
      <c r="B124" s="34" t="s">
        <v>60</v>
      </c>
      <c r="C124" s="34" t="s">
        <v>60</v>
      </c>
      <c r="D124" s="34" t="s">
        <v>60</v>
      </c>
      <c r="E124" s="34" t="s">
        <v>60</v>
      </c>
      <c r="F124" s="34" t="s">
        <v>60</v>
      </c>
      <c r="G124" s="34" t="s">
        <v>60</v>
      </c>
      <c r="H124" s="34" t="s">
        <v>60</v>
      </c>
      <c r="I124" s="34"/>
      <c r="J124" s="5"/>
      <c r="K124" s="5"/>
      <c r="L124" s="5"/>
      <c r="M124" s="34"/>
      <c r="N124" s="5"/>
      <c r="O124" s="5"/>
      <c r="P124" s="5"/>
    </row>
    <row r="125" spans="1:16" ht="13.8" x14ac:dyDescent="0.25">
      <c r="A125" s="69"/>
      <c r="B125" s="35" t="s">
        <v>56</v>
      </c>
      <c r="C125" s="35" t="s">
        <v>56</v>
      </c>
      <c r="D125" s="35" t="s">
        <v>56</v>
      </c>
      <c r="E125" s="35" t="s">
        <v>56</v>
      </c>
      <c r="F125" s="35" t="s">
        <v>56</v>
      </c>
      <c r="G125" s="35" t="s">
        <v>56</v>
      </c>
      <c r="H125" s="35" t="s">
        <v>56</v>
      </c>
      <c r="I125" s="35"/>
      <c r="J125" s="7"/>
      <c r="K125" s="7"/>
      <c r="L125" s="7"/>
      <c r="M125" s="35"/>
      <c r="N125" s="7"/>
      <c r="O125" s="7"/>
      <c r="P125" s="7"/>
    </row>
    <row r="126" spans="1:16" ht="13.8" x14ac:dyDescent="0.25">
      <c r="A126" s="39" t="s">
        <v>14</v>
      </c>
      <c r="B126" s="14">
        <f t="shared" ref="B126:H126" si="17">MOD(B127-TIME(0,5,0),1)</f>
        <v>0.92708333333333348</v>
      </c>
      <c r="C126" s="14">
        <f t="shared" si="17"/>
        <v>0.93750000000000022</v>
      </c>
      <c r="D126" s="14">
        <f t="shared" si="17"/>
        <v>0.94791666666666685</v>
      </c>
      <c r="E126" s="14">
        <f t="shared" si="17"/>
        <v>0.95833333333333348</v>
      </c>
      <c r="F126" s="14">
        <f t="shared" si="17"/>
        <v>0.96875000000000011</v>
      </c>
      <c r="G126" s="14">
        <f t="shared" si="17"/>
        <v>0.97916666666666674</v>
      </c>
      <c r="H126" s="14">
        <f t="shared" si="17"/>
        <v>0.98958333333333337</v>
      </c>
      <c r="I126" s="19"/>
      <c r="J126" s="19"/>
      <c r="K126" s="19"/>
      <c r="L126" s="19"/>
      <c r="M126" s="19"/>
      <c r="N126" s="19"/>
      <c r="O126" s="19"/>
      <c r="P126" s="19"/>
    </row>
    <row r="127" spans="1:16" ht="13.8" x14ac:dyDescent="0.25">
      <c r="A127" s="40" t="s">
        <v>23</v>
      </c>
      <c r="B127" s="14">
        <f t="shared" ref="B127:H127" si="18">MOD(B128-TIME(0,6,0),1)</f>
        <v>0.93055555555555569</v>
      </c>
      <c r="C127" s="14">
        <f t="shared" si="18"/>
        <v>0.94097222222222243</v>
      </c>
      <c r="D127" s="14">
        <f t="shared" si="18"/>
        <v>0.95138888888888906</v>
      </c>
      <c r="E127" s="14">
        <f t="shared" si="18"/>
        <v>0.96180555555555569</v>
      </c>
      <c r="F127" s="14">
        <f t="shared" si="18"/>
        <v>0.97222222222222232</v>
      </c>
      <c r="G127" s="14">
        <f t="shared" si="18"/>
        <v>0.98263888888888895</v>
      </c>
      <c r="H127" s="14">
        <f t="shared" si="18"/>
        <v>0.99305555555555558</v>
      </c>
      <c r="I127" s="19"/>
      <c r="J127" s="14"/>
      <c r="K127" s="19"/>
      <c r="L127" s="19"/>
      <c r="M127" s="19"/>
      <c r="N127" s="14"/>
      <c r="O127" s="19"/>
      <c r="P127" s="19"/>
    </row>
    <row r="128" spans="1:16" ht="13.8" x14ac:dyDescent="0.25">
      <c r="A128" s="40" t="s">
        <v>22</v>
      </c>
      <c r="B128" s="14">
        <f t="shared" ref="B128:H128" si="19">MOD(B129-TIME(0,3,0),1)</f>
        <v>0.93472222222222234</v>
      </c>
      <c r="C128" s="14">
        <f t="shared" si="19"/>
        <v>0.94513888888888908</v>
      </c>
      <c r="D128" s="14">
        <f t="shared" si="19"/>
        <v>0.95555555555555571</v>
      </c>
      <c r="E128" s="14">
        <f t="shared" si="19"/>
        <v>0.96597222222222234</v>
      </c>
      <c r="F128" s="14">
        <f t="shared" si="19"/>
        <v>0.97638888888888897</v>
      </c>
      <c r="G128" s="14">
        <f t="shared" si="19"/>
        <v>0.9868055555555556</v>
      </c>
      <c r="H128" s="14">
        <f t="shared" si="19"/>
        <v>0.99722222222222223</v>
      </c>
      <c r="I128" s="19"/>
      <c r="J128" s="13"/>
      <c r="K128" s="13"/>
      <c r="L128" s="13"/>
      <c r="M128" s="19"/>
      <c r="N128" s="13"/>
      <c r="O128" s="13"/>
      <c r="P128" s="13"/>
    </row>
    <row r="129" spans="1:16" ht="13.8" x14ac:dyDescent="0.25">
      <c r="A129" s="40" t="s">
        <v>21</v>
      </c>
      <c r="B129" s="14">
        <f t="shared" ref="B129:H129" si="20">MOD(B130-TIME(0,6,0),1)</f>
        <v>0.93680555555555567</v>
      </c>
      <c r="C129" s="14">
        <f t="shared" si="20"/>
        <v>0.94722222222222241</v>
      </c>
      <c r="D129" s="14">
        <f t="shared" si="20"/>
        <v>0.95763888888888904</v>
      </c>
      <c r="E129" s="14">
        <f t="shared" si="20"/>
        <v>0.96805555555555567</v>
      </c>
      <c r="F129" s="14">
        <f t="shared" si="20"/>
        <v>0.9784722222222223</v>
      </c>
      <c r="G129" s="14">
        <f t="shared" si="20"/>
        <v>0.98888888888888893</v>
      </c>
      <c r="H129" s="14">
        <f t="shared" si="20"/>
        <v>0.99930555555555556</v>
      </c>
      <c r="I129" s="19"/>
      <c r="J129" s="13"/>
      <c r="K129" s="13"/>
      <c r="L129" s="13"/>
      <c r="M129" s="19"/>
      <c r="N129" s="13"/>
      <c r="O129" s="13"/>
      <c r="P129" s="13"/>
    </row>
    <row r="130" spans="1:16" ht="13.8" x14ac:dyDescent="0.25">
      <c r="A130" s="40" t="s">
        <v>20</v>
      </c>
      <c r="B130" s="14">
        <f t="shared" ref="B130:H130" si="21">MOD(B131-TIME(0,4,0),1)</f>
        <v>0.94097222222222232</v>
      </c>
      <c r="C130" s="14">
        <f t="shared" si="21"/>
        <v>0.95138888888888906</v>
      </c>
      <c r="D130" s="14">
        <f t="shared" si="21"/>
        <v>0.96180555555555569</v>
      </c>
      <c r="E130" s="14">
        <f t="shared" si="21"/>
        <v>0.97222222222222232</v>
      </c>
      <c r="F130" s="14">
        <f t="shared" si="21"/>
        <v>0.98263888888888895</v>
      </c>
      <c r="G130" s="14">
        <f t="shared" si="21"/>
        <v>0.99305555555555558</v>
      </c>
      <c r="H130" s="14">
        <f t="shared" si="21"/>
        <v>3.4722222222222225E-3</v>
      </c>
      <c r="I130" s="19"/>
      <c r="J130" s="13"/>
      <c r="K130" s="13"/>
      <c r="L130" s="13"/>
      <c r="M130" s="19"/>
      <c r="N130" s="13"/>
      <c r="O130" s="13"/>
      <c r="P130" s="13"/>
    </row>
    <row r="131" spans="1:16" ht="13.8" x14ac:dyDescent="0.25">
      <c r="A131" s="40" t="s">
        <v>19</v>
      </c>
      <c r="B131" s="14">
        <f t="shared" ref="B131:H131" si="22">MOD(B132-TIME(0,5,0),1)</f>
        <v>0.94375000000000009</v>
      </c>
      <c r="C131" s="14">
        <f t="shared" si="22"/>
        <v>0.95416666666666683</v>
      </c>
      <c r="D131" s="14">
        <f t="shared" si="22"/>
        <v>0.96458333333333346</v>
      </c>
      <c r="E131" s="14">
        <f t="shared" si="22"/>
        <v>0.97500000000000009</v>
      </c>
      <c r="F131" s="14">
        <f t="shared" si="22"/>
        <v>0.98541666666666672</v>
      </c>
      <c r="G131" s="14">
        <f t="shared" si="22"/>
        <v>0.99583333333333335</v>
      </c>
      <c r="H131" s="14">
        <f t="shared" si="22"/>
        <v>6.2500000000000003E-3</v>
      </c>
      <c r="I131" s="19"/>
      <c r="J131" s="13"/>
      <c r="K131" s="13"/>
      <c r="L131" s="13"/>
      <c r="M131" s="19"/>
      <c r="N131" s="13"/>
      <c r="O131" s="13"/>
      <c r="P131" s="13"/>
    </row>
    <row r="132" spans="1:16" ht="13.8" x14ac:dyDescent="0.25">
      <c r="A132" s="40" t="s">
        <v>13</v>
      </c>
      <c r="B132" s="14">
        <f t="shared" ref="B132:H132" si="23">MOD(B133-TIME(0,20,0),1)</f>
        <v>0.9472222222222223</v>
      </c>
      <c r="C132" s="14">
        <f t="shared" si="23"/>
        <v>0.95763888888888904</v>
      </c>
      <c r="D132" s="14">
        <f t="shared" si="23"/>
        <v>0.96805555555555567</v>
      </c>
      <c r="E132" s="14">
        <f t="shared" si="23"/>
        <v>0.9784722222222223</v>
      </c>
      <c r="F132" s="14">
        <f t="shared" si="23"/>
        <v>0.98888888888888893</v>
      </c>
      <c r="G132" s="14">
        <f t="shared" si="23"/>
        <v>0.99930555555555556</v>
      </c>
      <c r="H132" s="14">
        <f t="shared" si="23"/>
        <v>9.7222222222222224E-3</v>
      </c>
      <c r="I132" s="19"/>
      <c r="J132" s="13"/>
      <c r="K132" s="13"/>
      <c r="L132" s="13"/>
      <c r="M132" s="19"/>
      <c r="N132" s="13"/>
      <c r="O132" s="13"/>
      <c r="P132" s="13"/>
    </row>
    <row r="133" spans="1:16" ht="13.8" x14ac:dyDescent="0.25">
      <c r="A133" s="41" t="s">
        <v>15</v>
      </c>
      <c r="B133" s="14">
        <f t="shared" ref="B133:H133" si="24">B135-"0:06"</f>
        <v>0.96111111111111114</v>
      </c>
      <c r="C133" s="14">
        <f t="shared" si="24"/>
        <v>0.97152777777777788</v>
      </c>
      <c r="D133" s="14">
        <f t="shared" si="24"/>
        <v>0.98194444444444451</v>
      </c>
      <c r="E133" s="14">
        <f t="shared" si="24"/>
        <v>0.99236111111111114</v>
      </c>
      <c r="F133" s="14">
        <f t="shared" si="24"/>
        <v>2.7777777777777775E-3</v>
      </c>
      <c r="G133" s="14">
        <f t="shared" si="24"/>
        <v>1.3194444444444446E-2</v>
      </c>
      <c r="H133" s="14">
        <f t="shared" si="24"/>
        <v>2.361111111111111E-2</v>
      </c>
      <c r="I133" s="19"/>
      <c r="J133" s="13"/>
      <c r="K133" s="13"/>
      <c r="L133" s="13"/>
      <c r="M133" s="19"/>
      <c r="N133" s="13"/>
      <c r="O133" s="13"/>
      <c r="P133" s="13"/>
    </row>
    <row r="134" spans="1:16" ht="13.8" x14ac:dyDescent="0.25">
      <c r="A134" s="42" t="s">
        <v>5</v>
      </c>
      <c r="B134" s="43" t="s">
        <v>37</v>
      </c>
      <c r="C134" s="43" t="s">
        <v>38</v>
      </c>
      <c r="D134" s="43" t="s">
        <v>39</v>
      </c>
      <c r="E134" s="43" t="s">
        <v>40</v>
      </c>
      <c r="F134" s="43" t="s">
        <v>41</v>
      </c>
      <c r="G134" s="43" t="s">
        <v>63</v>
      </c>
      <c r="H134" s="43" t="s">
        <v>64</v>
      </c>
      <c r="I134" s="43"/>
      <c r="J134" s="12"/>
      <c r="K134" s="12"/>
      <c r="L134" s="12"/>
      <c r="M134" s="43"/>
      <c r="N134" s="12"/>
      <c r="O134" s="12"/>
      <c r="P134" s="12"/>
    </row>
    <row r="135" spans="1:16" ht="13.8" x14ac:dyDescent="0.25">
      <c r="A135" s="38" t="s">
        <v>7</v>
      </c>
      <c r="B135" s="32">
        <v>0.96527777777777779</v>
      </c>
      <c r="C135" s="32">
        <v>0.97569444444444453</v>
      </c>
      <c r="D135" s="32">
        <v>0.98611111111111116</v>
      </c>
      <c r="E135" s="32">
        <v>0.99652777777777779</v>
      </c>
      <c r="F135" s="32">
        <v>6.9444444444444441E-3</v>
      </c>
      <c r="G135" s="32">
        <v>1.7361111111111112E-2</v>
      </c>
      <c r="H135" s="32">
        <v>2.7777777777777776E-2</v>
      </c>
      <c r="I135" s="32"/>
      <c r="J135" s="10"/>
      <c r="K135" s="10"/>
      <c r="L135" s="10"/>
      <c r="M135" s="32"/>
      <c r="N135" s="10"/>
      <c r="O135" s="10"/>
      <c r="P135" s="10"/>
    </row>
    <row r="137" spans="1:16" ht="15.6" customHeight="1" x14ac:dyDescent="0.25">
      <c r="A137" s="23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ht="15.6" x14ac:dyDescent="0.25">
      <c r="A138" s="71" t="s">
        <v>53</v>
      </c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26"/>
      <c r="N138" s="26"/>
      <c r="O138" s="26"/>
      <c r="P138" s="26"/>
    </row>
    <row r="139" spans="1:16" ht="15.6" x14ac:dyDescent="0.25">
      <c r="A139" s="66"/>
      <c r="B139" s="66"/>
      <c r="C139" s="66"/>
      <c r="D139" s="66"/>
      <c r="E139" s="66"/>
      <c r="F139" s="66"/>
      <c r="G139" s="66"/>
    </row>
    <row r="140" spans="1:16" ht="15.6" x14ac:dyDescent="0.25">
      <c r="A140" s="1" t="s">
        <v>1</v>
      </c>
      <c r="B140" s="15" t="s">
        <v>50</v>
      </c>
      <c r="C140" s="26"/>
      <c r="D140" s="26"/>
      <c r="E140" s="26"/>
      <c r="F140" s="26"/>
      <c r="G140" s="26"/>
    </row>
    <row r="142" spans="1:16" ht="13.8" x14ac:dyDescent="0.25">
      <c r="A142" s="2" t="s">
        <v>0</v>
      </c>
      <c r="B142" s="3" t="s">
        <v>49</v>
      </c>
      <c r="C142" s="3" t="s">
        <v>49</v>
      </c>
      <c r="D142" s="3" t="s">
        <v>49</v>
      </c>
      <c r="E142" s="3" t="s">
        <v>49</v>
      </c>
      <c r="F142" s="3" t="s">
        <v>49</v>
      </c>
      <c r="G142" s="3" t="s">
        <v>49</v>
      </c>
      <c r="H142" s="3" t="s">
        <v>49</v>
      </c>
      <c r="I142" s="3" t="s">
        <v>49</v>
      </c>
      <c r="J142" s="3" t="s">
        <v>49</v>
      </c>
      <c r="K142" s="3" t="s">
        <v>49</v>
      </c>
      <c r="L142" s="3"/>
      <c r="M142" s="3"/>
      <c r="N142" s="3"/>
      <c r="O142" s="3"/>
      <c r="P142" s="3"/>
    </row>
    <row r="143" spans="1:16" ht="13.8" x14ac:dyDescent="0.25">
      <c r="A143" s="4" t="s">
        <v>2</v>
      </c>
      <c r="B143" s="5" t="s">
        <v>48</v>
      </c>
      <c r="C143" s="5" t="s">
        <v>48</v>
      </c>
      <c r="D143" s="5" t="s">
        <v>48</v>
      </c>
      <c r="E143" s="5" t="s">
        <v>48</v>
      </c>
      <c r="F143" s="5" t="s">
        <v>48</v>
      </c>
      <c r="G143" s="5" t="s">
        <v>48</v>
      </c>
      <c r="H143" s="5" t="s">
        <v>48</v>
      </c>
      <c r="I143" s="5" t="s">
        <v>48</v>
      </c>
      <c r="J143" s="5" t="s">
        <v>48</v>
      </c>
      <c r="K143" s="5" t="s">
        <v>48</v>
      </c>
      <c r="L143" s="5"/>
      <c r="M143" s="5"/>
      <c r="N143" s="5"/>
      <c r="O143" s="5"/>
      <c r="P143" s="5"/>
    </row>
    <row r="144" spans="1:16" ht="13.8" x14ac:dyDescent="0.25">
      <c r="A144" s="6" t="s">
        <v>3</v>
      </c>
      <c r="B144" s="7">
        <v>1</v>
      </c>
      <c r="C144" s="7">
        <v>1</v>
      </c>
      <c r="D144" s="7">
        <v>1</v>
      </c>
      <c r="E144" s="7">
        <v>1</v>
      </c>
      <c r="F144" s="7">
        <v>1</v>
      </c>
      <c r="G144" s="7">
        <v>1</v>
      </c>
      <c r="H144" s="7">
        <v>1</v>
      </c>
      <c r="I144" s="7">
        <v>1</v>
      </c>
      <c r="J144" s="7">
        <v>1</v>
      </c>
      <c r="K144" s="7">
        <v>1</v>
      </c>
      <c r="L144" s="7"/>
      <c r="M144" s="7"/>
      <c r="N144" s="7"/>
      <c r="O144" s="7"/>
      <c r="P144" s="7"/>
    </row>
    <row r="145" spans="1:16" ht="13.8" x14ac:dyDescent="0.25">
      <c r="A145" s="72" t="s">
        <v>4</v>
      </c>
      <c r="B145" s="33" t="s">
        <v>56</v>
      </c>
      <c r="C145" s="33" t="s">
        <v>56</v>
      </c>
      <c r="D145" s="33" t="s">
        <v>56</v>
      </c>
      <c r="E145" s="33" t="s">
        <v>56</v>
      </c>
      <c r="F145" s="33" t="s">
        <v>56</v>
      </c>
      <c r="G145" s="33" t="s">
        <v>56</v>
      </c>
      <c r="H145" s="33" t="s">
        <v>56</v>
      </c>
      <c r="I145" s="33" t="s">
        <v>56</v>
      </c>
      <c r="J145" s="33" t="s">
        <v>56</v>
      </c>
      <c r="K145" s="33" t="s">
        <v>56</v>
      </c>
      <c r="L145" s="8"/>
      <c r="M145" s="8"/>
      <c r="N145" s="8"/>
      <c r="O145" s="8"/>
      <c r="P145" s="8"/>
    </row>
    <row r="146" spans="1:16" ht="13.8" x14ac:dyDescent="0.25">
      <c r="A146" s="73"/>
      <c r="B146" s="34" t="s">
        <v>56</v>
      </c>
      <c r="C146" s="34" t="s">
        <v>56</v>
      </c>
      <c r="D146" s="34" t="s">
        <v>56</v>
      </c>
      <c r="E146" s="34" t="s">
        <v>56</v>
      </c>
      <c r="F146" s="34" t="s">
        <v>56</v>
      </c>
      <c r="G146" s="34" t="s">
        <v>56</v>
      </c>
      <c r="H146" s="34" t="s">
        <v>56</v>
      </c>
      <c r="I146" s="34" t="s">
        <v>56</v>
      </c>
      <c r="J146" s="34" t="s">
        <v>56</v>
      </c>
      <c r="K146" s="34" t="s">
        <v>56</v>
      </c>
      <c r="L146" s="5"/>
      <c r="M146" s="5"/>
      <c r="N146" s="5"/>
      <c r="O146" s="5"/>
      <c r="P146" s="5"/>
    </row>
    <row r="147" spans="1:16" ht="13.8" x14ac:dyDescent="0.25">
      <c r="A147" s="73"/>
      <c r="B147" s="34" t="s">
        <v>59</v>
      </c>
      <c r="C147" s="34" t="s">
        <v>59</v>
      </c>
      <c r="D147" s="34" t="s">
        <v>59</v>
      </c>
      <c r="E147" s="34" t="s">
        <v>59</v>
      </c>
      <c r="F147" s="34" t="s">
        <v>59</v>
      </c>
      <c r="G147" s="34" t="s">
        <v>59</v>
      </c>
      <c r="H147" s="34" t="s">
        <v>56</v>
      </c>
      <c r="I147" s="34" t="s">
        <v>56</v>
      </c>
      <c r="J147" s="34" t="s">
        <v>56</v>
      </c>
      <c r="K147" s="34" t="s">
        <v>56</v>
      </c>
      <c r="L147" s="5"/>
      <c r="M147" s="5"/>
      <c r="N147" s="5"/>
      <c r="O147" s="5"/>
      <c r="P147" s="5"/>
    </row>
    <row r="148" spans="1:16" ht="13.8" x14ac:dyDescent="0.25">
      <c r="A148" s="73"/>
      <c r="B148" s="34" t="s">
        <v>60</v>
      </c>
      <c r="C148" s="34" t="s">
        <v>60</v>
      </c>
      <c r="D148" s="34" t="s">
        <v>60</v>
      </c>
      <c r="E148" s="34" t="s">
        <v>60</v>
      </c>
      <c r="F148" s="34" t="s">
        <v>60</v>
      </c>
      <c r="G148" s="34" t="s">
        <v>60</v>
      </c>
      <c r="H148" s="34" t="s">
        <v>60</v>
      </c>
      <c r="I148" s="34" t="s">
        <v>60</v>
      </c>
      <c r="J148" s="34" t="s">
        <v>60</v>
      </c>
      <c r="K148" s="34" t="s">
        <v>60</v>
      </c>
      <c r="L148" s="5"/>
      <c r="M148" s="5"/>
      <c r="N148" s="5"/>
      <c r="O148" s="5"/>
      <c r="P148" s="5"/>
    </row>
    <row r="149" spans="1:16" ht="13.8" x14ac:dyDescent="0.25">
      <c r="A149" s="74"/>
      <c r="B149" s="35" t="s">
        <v>56</v>
      </c>
      <c r="C149" s="35" t="s">
        <v>56</v>
      </c>
      <c r="D149" s="35" t="s">
        <v>56</v>
      </c>
      <c r="E149" s="35" t="s">
        <v>56</v>
      </c>
      <c r="F149" s="35" t="s">
        <v>56</v>
      </c>
      <c r="G149" s="35" t="s">
        <v>56</v>
      </c>
      <c r="H149" s="35" t="s">
        <v>61</v>
      </c>
      <c r="I149" s="35" t="s">
        <v>61</v>
      </c>
      <c r="J149" s="35" t="s">
        <v>61</v>
      </c>
      <c r="K149" s="35" t="s">
        <v>61</v>
      </c>
      <c r="L149" s="7"/>
      <c r="M149" s="7"/>
      <c r="N149" s="7"/>
      <c r="O149" s="7"/>
      <c r="P149" s="7"/>
    </row>
    <row r="150" spans="1:16" ht="13.8" x14ac:dyDescent="0.25">
      <c r="A150" s="17" t="s">
        <v>5</v>
      </c>
      <c r="B150" s="12" t="s">
        <v>10</v>
      </c>
      <c r="C150" s="12" t="s">
        <v>10</v>
      </c>
      <c r="D150" s="25" t="s">
        <v>52</v>
      </c>
      <c r="E150" s="25" t="s">
        <v>52</v>
      </c>
      <c r="F150" s="25" t="s">
        <v>52</v>
      </c>
      <c r="G150" s="25" t="s">
        <v>52</v>
      </c>
      <c r="H150" s="25" t="s">
        <v>52</v>
      </c>
      <c r="I150" s="25" t="s">
        <v>52</v>
      </c>
      <c r="J150" s="25" t="s">
        <v>52</v>
      </c>
      <c r="K150" s="25" t="s">
        <v>52</v>
      </c>
      <c r="L150" s="25"/>
      <c r="M150" s="25"/>
      <c r="N150" s="25"/>
      <c r="O150" s="25"/>
      <c r="P150" s="18"/>
    </row>
    <row r="151" spans="1:16" ht="13.8" x14ac:dyDescent="0.25">
      <c r="A151" s="9" t="s">
        <v>6</v>
      </c>
      <c r="B151" s="32" t="s">
        <v>8</v>
      </c>
      <c r="C151" s="32" t="s">
        <v>8</v>
      </c>
      <c r="D151" s="10">
        <f t="shared" ref="D151:K151" si="25">B62</f>
        <v>0.95624999999999993</v>
      </c>
      <c r="E151" s="10">
        <f t="shared" si="25"/>
        <v>0.96666666666666656</v>
      </c>
      <c r="F151" s="10">
        <f t="shared" si="25"/>
        <v>0.97986111111111096</v>
      </c>
      <c r="G151" s="10">
        <f t="shared" si="25"/>
        <v>0.9902777777777777</v>
      </c>
      <c r="H151" s="10">
        <f t="shared" si="25"/>
        <v>1.0006944444444443</v>
      </c>
      <c r="I151" s="10">
        <f t="shared" si="25"/>
        <v>1.0118055555555556</v>
      </c>
      <c r="J151" s="10">
        <f t="shared" si="25"/>
        <v>2.1527777777777778E-2</v>
      </c>
      <c r="K151" s="10">
        <f t="shared" si="25"/>
        <v>2.9166666666666664E-2</v>
      </c>
      <c r="L151" s="10"/>
      <c r="M151" s="10"/>
      <c r="N151" s="10"/>
      <c r="O151" s="10"/>
      <c r="P151" s="10"/>
    </row>
    <row r="152" spans="1:16" ht="13.8" x14ac:dyDescent="0.25">
      <c r="A152" s="20" t="s">
        <v>24</v>
      </c>
      <c r="B152" s="19">
        <v>0.93680555555555556</v>
      </c>
      <c r="C152" s="19">
        <v>0.9472222222222223</v>
      </c>
      <c r="D152" s="19">
        <f t="shared" ref="D152:J152" si="26">D151+"0:02"</f>
        <v>0.95763888888888882</v>
      </c>
      <c r="E152" s="19">
        <f t="shared" si="26"/>
        <v>0.96805555555555545</v>
      </c>
      <c r="F152" s="19">
        <f t="shared" si="26"/>
        <v>0.98124999999999984</v>
      </c>
      <c r="G152" s="19">
        <f t="shared" si="26"/>
        <v>0.99166666666666659</v>
      </c>
      <c r="H152" s="19">
        <f t="shared" si="26"/>
        <v>1.0020833333333332</v>
      </c>
      <c r="I152" s="19">
        <f t="shared" si="26"/>
        <v>1.0131944444444445</v>
      </c>
      <c r="J152" s="19">
        <f t="shared" si="26"/>
        <v>2.2916666666666665E-2</v>
      </c>
      <c r="K152" s="19">
        <v>3.3333333333333333E-2</v>
      </c>
      <c r="L152" s="19"/>
      <c r="M152" s="19"/>
      <c r="N152" s="19"/>
      <c r="O152" s="19"/>
      <c r="P152" s="19"/>
    </row>
    <row r="153" spans="1:16" ht="13.8" x14ac:dyDescent="0.25">
      <c r="A153" s="21" t="s">
        <v>25</v>
      </c>
      <c r="B153" s="19">
        <f t="shared" ref="B153:C153" si="27">B152+"0:03"</f>
        <v>0.93888888888888888</v>
      </c>
      <c r="C153" s="19">
        <f t="shared" si="27"/>
        <v>0.94930555555555562</v>
      </c>
      <c r="D153" s="19">
        <f t="shared" ref="D153:K153" si="28">D152+"0:03"</f>
        <v>0.95972222222222214</v>
      </c>
      <c r="E153" s="19">
        <f t="shared" si="28"/>
        <v>0.97013888888888877</v>
      </c>
      <c r="F153" s="19">
        <f t="shared" si="28"/>
        <v>0.98333333333333317</v>
      </c>
      <c r="G153" s="19">
        <f t="shared" si="28"/>
        <v>0.99374999999999991</v>
      </c>
      <c r="H153" s="19">
        <f t="shared" si="28"/>
        <v>1.0041666666666667</v>
      </c>
      <c r="I153" s="19">
        <f t="shared" si="28"/>
        <v>1.0152777777777779</v>
      </c>
      <c r="J153" s="19">
        <f t="shared" si="28"/>
        <v>2.4999999999999998E-2</v>
      </c>
      <c r="K153" s="19">
        <f t="shared" si="28"/>
        <v>3.5416666666666666E-2</v>
      </c>
      <c r="L153" s="19"/>
      <c r="M153" s="19"/>
      <c r="N153" s="19"/>
      <c r="O153" s="19"/>
      <c r="P153" s="19"/>
    </row>
    <row r="154" spans="1:16" ht="13.8" x14ac:dyDescent="0.25">
      <c r="A154" s="21" t="s">
        <v>12</v>
      </c>
      <c r="B154" s="19">
        <f t="shared" ref="B154:C154" si="29">B153+"0:03"</f>
        <v>0.94097222222222221</v>
      </c>
      <c r="C154" s="19">
        <f t="shared" si="29"/>
        <v>0.95138888888888895</v>
      </c>
      <c r="D154" s="19">
        <f t="shared" ref="D154:D156" si="30">D153+"0:03"</f>
        <v>0.96180555555555547</v>
      </c>
      <c r="E154" s="19">
        <f t="shared" ref="E154:E156" si="31">E153+"0:03"</f>
        <v>0.9722222222222221</v>
      </c>
      <c r="F154" s="19">
        <f t="shared" ref="F154:F156" si="32">F153+"0:03"</f>
        <v>0.9854166666666665</v>
      </c>
      <c r="G154" s="19">
        <f t="shared" ref="G154:G156" si="33">G153+"0:03"</f>
        <v>0.99583333333333324</v>
      </c>
      <c r="H154" s="19">
        <f t="shared" ref="H154:H156" si="34">H153+"0:03"</f>
        <v>1.0062500000000001</v>
      </c>
      <c r="I154" s="19">
        <f t="shared" ref="I154:I156" si="35">I153+"0:03"</f>
        <v>1.0173611111111114</v>
      </c>
      <c r="J154" s="19">
        <f t="shared" ref="J154:K156" si="36">J153+"0:03"</f>
        <v>2.7083333333333331E-2</v>
      </c>
      <c r="K154" s="19">
        <f t="shared" si="36"/>
        <v>3.7499999999999999E-2</v>
      </c>
      <c r="L154" s="19"/>
      <c r="M154" s="19"/>
      <c r="N154" s="19"/>
      <c r="O154" s="19"/>
      <c r="P154" s="27"/>
    </row>
    <row r="155" spans="1:16" ht="13.8" x14ac:dyDescent="0.25">
      <c r="A155" s="21" t="s">
        <v>25</v>
      </c>
      <c r="B155" s="19">
        <f t="shared" ref="B155:C155" si="37">B154+"0:03"</f>
        <v>0.94305555555555554</v>
      </c>
      <c r="C155" s="19">
        <f t="shared" si="37"/>
        <v>0.95347222222222228</v>
      </c>
      <c r="D155" s="19">
        <f t="shared" si="30"/>
        <v>0.9638888888888888</v>
      </c>
      <c r="E155" s="19">
        <f t="shared" si="31"/>
        <v>0.97430555555555542</v>
      </c>
      <c r="F155" s="19">
        <f t="shared" si="32"/>
        <v>0.98749999999999982</v>
      </c>
      <c r="G155" s="19">
        <f t="shared" si="33"/>
        <v>0.99791666666666656</v>
      </c>
      <c r="H155" s="19">
        <f t="shared" si="34"/>
        <v>1.0083333333333335</v>
      </c>
      <c r="I155" s="19">
        <f t="shared" si="35"/>
        <v>1.0194444444444448</v>
      </c>
      <c r="J155" s="19">
        <f t="shared" si="36"/>
        <v>2.9166666666666664E-2</v>
      </c>
      <c r="K155" s="19">
        <f t="shared" si="36"/>
        <v>3.9583333333333331E-2</v>
      </c>
      <c r="L155" s="19"/>
      <c r="M155" s="19"/>
      <c r="N155" s="19"/>
      <c r="O155" s="19"/>
      <c r="P155" s="13"/>
    </row>
    <row r="156" spans="1:16" ht="13.8" x14ac:dyDescent="0.25">
      <c r="A156" s="22" t="s">
        <v>24</v>
      </c>
      <c r="B156" s="19">
        <f t="shared" ref="B156:C156" si="38">B155+"0:03"</f>
        <v>0.94513888888888886</v>
      </c>
      <c r="C156" s="19">
        <f t="shared" si="38"/>
        <v>0.9555555555555556</v>
      </c>
      <c r="D156" s="19">
        <f t="shared" si="30"/>
        <v>0.96597222222222212</v>
      </c>
      <c r="E156" s="19">
        <f t="shared" si="31"/>
        <v>0.97638888888888875</v>
      </c>
      <c r="F156" s="19">
        <f t="shared" si="32"/>
        <v>0.98958333333333315</v>
      </c>
      <c r="G156" s="19">
        <f t="shared" si="33"/>
        <v>0.99999999999999989</v>
      </c>
      <c r="H156" s="19">
        <f t="shared" si="34"/>
        <v>1.010416666666667</v>
      </c>
      <c r="I156" s="19">
        <f t="shared" si="35"/>
        <v>1.0215277777777783</v>
      </c>
      <c r="J156" s="19">
        <f t="shared" si="36"/>
        <v>3.1249999999999997E-2</v>
      </c>
      <c r="K156" s="19">
        <f t="shared" si="36"/>
        <v>4.1666666666666664E-2</v>
      </c>
      <c r="L156" s="19"/>
      <c r="M156" s="19"/>
      <c r="N156" s="19"/>
      <c r="O156" s="19"/>
      <c r="P156" s="13"/>
    </row>
    <row r="157" spans="1:16" ht="13.8" x14ac:dyDescent="0.25">
      <c r="A157" s="11" t="s">
        <v>5</v>
      </c>
      <c r="B157" s="31" t="s">
        <v>52</v>
      </c>
      <c r="C157" s="31" t="s">
        <v>52</v>
      </c>
      <c r="D157" s="31" t="s">
        <v>52</v>
      </c>
      <c r="E157" s="31" t="s">
        <v>52</v>
      </c>
      <c r="F157" s="31" t="s">
        <v>52</v>
      </c>
      <c r="G157" s="31" t="s">
        <v>52</v>
      </c>
      <c r="H157" s="31" t="s">
        <v>52</v>
      </c>
      <c r="I157" s="12" t="s">
        <v>10</v>
      </c>
      <c r="J157" s="12" t="s">
        <v>10</v>
      </c>
      <c r="K157" s="12" t="s">
        <v>10</v>
      </c>
      <c r="L157" s="12"/>
      <c r="M157" s="12"/>
      <c r="N157" s="12"/>
      <c r="O157" s="12"/>
      <c r="P157" s="12"/>
    </row>
    <row r="158" spans="1:16" ht="13.8" x14ac:dyDescent="0.25">
      <c r="A158" s="9" t="s">
        <v>7</v>
      </c>
      <c r="B158" s="32">
        <f t="shared" ref="B158:H158" si="39">B107</f>
        <v>0.95000000000000007</v>
      </c>
      <c r="C158" s="32">
        <f t="shared" si="39"/>
        <v>0.96041666666666681</v>
      </c>
      <c r="D158" s="32">
        <f t="shared" si="39"/>
        <v>0.97083333333333344</v>
      </c>
      <c r="E158" s="32">
        <f t="shared" si="39"/>
        <v>0.98125000000000007</v>
      </c>
      <c r="F158" s="32">
        <f t="shared" si="39"/>
        <v>0.9916666666666667</v>
      </c>
      <c r="G158" s="32">
        <f t="shared" si="39"/>
        <v>2.0833333333333355E-3</v>
      </c>
      <c r="H158" s="32">
        <f t="shared" si="39"/>
        <v>1.2500000000000001E-2</v>
      </c>
      <c r="I158" s="32" t="s">
        <v>8</v>
      </c>
      <c r="J158" s="32" t="s">
        <v>8</v>
      </c>
      <c r="K158" s="32" t="s">
        <v>8</v>
      </c>
      <c r="L158" s="32"/>
      <c r="M158" s="32"/>
      <c r="N158" s="32"/>
      <c r="O158" s="32"/>
      <c r="P158" s="10"/>
    </row>
  </sheetData>
  <mergeCells count="22">
    <mergeCell ref="A138:L138"/>
    <mergeCell ref="A139:G139"/>
    <mergeCell ref="A145:A149"/>
    <mergeCell ref="A4:L4"/>
    <mergeCell ref="A68:L68"/>
    <mergeCell ref="A69:G69"/>
    <mergeCell ref="A75:A79"/>
    <mergeCell ref="A100:A104"/>
    <mergeCell ref="A93:G93"/>
    <mergeCell ref="A47:G47"/>
    <mergeCell ref="A53:A57"/>
    <mergeCell ref="A114:G114"/>
    <mergeCell ref="A115:G115"/>
    <mergeCell ref="A121:A125"/>
    <mergeCell ref="A25:L25"/>
    <mergeCell ref="A26:G26"/>
    <mergeCell ref="A2:P2"/>
    <mergeCell ref="A1:P1"/>
    <mergeCell ref="A5:G5"/>
    <mergeCell ref="A11:A15"/>
    <mergeCell ref="A46:L46"/>
    <mergeCell ref="A32:A36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6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3" manualBreakCount="3">
    <brk id="44" max="15" man="1"/>
    <brk id="90" max="15" man="1"/>
    <brk id="136" max="15" man="1"/>
  </rowBreaks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 Wagemans</dc:creator>
  <cp:lastModifiedBy>Gus Wagemans</cp:lastModifiedBy>
  <cp:lastPrinted>2019-12-27T03:55:31Z</cp:lastPrinted>
  <dcterms:created xsi:type="dcterms:W3CDTF">2002-03-04T02:55:16Z</dcterms:created>
  <dcterms:modified xsi:type="dcterms:W3CDTF">2021-03-24T07:38:22Z</dcterms:modified>
</cp:coreProperties>
</file>