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omments1.xml" ContentType="application/vnd.openxmlformats-officedocument.spreadsheetml.comments+xml"/>
  <Override PartName="/xl/customProperty4.bin" ContentType="application/vnd.openxmlformats-officedocument.spreadsheetml.customProperty"/>
  <Override PartName="/xl/drawings/drawing3.xml" ContentType="application/vnd.openxmlformats-officedocument.drawing+xml"/>
  <Override PartName="/xl/tables/table1.xml" ContentType="application/vnd.openxmlformats-officedocument.spreadsheetml.table+xml"/>
  <Override PartName="/xl/customProperty5.bin" ContentType="application/vnd.openxmlformats-officedocument.spreadsheetml.customProperty"/>
  <Override PartName="/xl/drawings/drawing4.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ustomProperty6.bin" ContentType="application/vnd.openxmlformats-officedocument.spreadsheetml.customProperty"/>
  <Override PartName="/xl/tables/table4.xml" ContentType="application/vnd.openxmlformats-officedocument.spreadsheetml.table+xml"/>
  <Override PartName="/xl/customProperty7.bin" ContentType="application/vnd.openxmlformats-officedocument.spreadsheetml.customProperty"/>
  <Override PartName="/xl/tables/table5.xml" ContentType="application/vnd.openxmlformats-officedocument.spreadsheetml.table+xml"/>
  <Override PartName="/xl/customProperty8.bin" ContentType="application/vnd.openxmlformats-officedocument.spreadsheetml.customProperty"/>
  <Override PartName="/xl/tables/table6.xml" ContentType="application/vnd.openxmlformats-officedocument.spreadsheetml.table+xml"/>
  <Override PartName="/xl/customProperty9.bin" ContentType="application/vnd.openxmlformats-officedocument.spreadsheetml.customProperty"/>
  <Override PartName="/xl/drawings/drawing5.xml" ContentType="application/vnd.openxmlformats-officedocument.drawing+xml"/>
  <Override PartName="/xl/tables/table7.xml" ContentType="application/vnd.openxmlformats-officedocument.spreadsheetml.table+xml"/>
  <Override PartName="/xl/customProperty10.bin" ContentType="application/vnd.openxmlformats-officedocument.spreadsheetml.customProperty"/>
  <Override PartName="/xl/tables/table8.xml" ContentType="application/vnd.openxmlformats-officedocument.spreadsheetml.table+xml"/>
  <Override PartName="/xl/customProperty11.bin" ContentType="application/vnd.openxmlformats-officedocument.spreadsheetml.customProperty"/>
  <Override PartName="/xl/tables/table9.xml" ContentType="application/vnd.openxmlformats-officedocument.spreadsheetml.table+xml"/>
  <Override PartName="/xl/drawings/drawing6.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7.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4"/>
  <workbookPr codeName="ThisWorkbook" defaultThemeVersion="124226"/>
  <mc:AlternateContent xmlns:mc="http://schemas.openxmlformats.org/markup-compatibility/2006">
    <mc:Choice Requires="x15">
      <x15ac:absPath xmlns:x15ac="http://schemas.microsoft.com/office/spreadsheetml/2010/11/ac" url="\\gdcwcappc056.igslb.transport.nsw.gov.au\IS01\DARRASG\Desktop\"/>
    </mc:Choice>
  </mc:AlternateContent>
  <xr:revisionPtr revIDLastSave="0" documentId="8_{EC01C963-47E2-45B0-91E2-D81508D6DA30}" xr6:coauthVersionLast="47" xr6:coauthVersionMax="47" xr10:uidLastSave="{00000000-0000-0000-0000-000000000000}"/>
  <bookViews>
    <workbookView xWindow="-40550" yWindow="-10700" windowWidth="36200" windowHeight="19200" tabRatio="928" xr2:uid="{00000000-000D-0000-FFFF-FFFF00000000}"/>
  </bookViews>
  <sheets>
    <sheet name="Cover page" sheetId="10" r:id="rId1"/>
    <sheet name="Standard governance" sheetId="11" r:id="rId2"/>
    <sheet name="Notes" sheetId="1" r:id="rId3"/>
    <sheet name="Discipline Helper" sheetId="49" state="hidden" r:id="rId4"/>
    <sheet name="DatasetNamingConventionForm" sheetId="5" r:id="rId5"/>
    <sheet name="DatasetMetadataTableSchema" sheetId="7" r:id="rId6"/>
    <sheet name="DatasetMetadataForm" sheetId="8" r:id="rId7"/>
    <sheet name="FeatureLevelMetadata" sheetId="9" r:id="rId8"/>
    <sheet name="LayerLevelSchema" sheetId="14" r:id="rId9"/>
    <sheet name="LayerLevelFieldDomains" sheetId="51" r:id="rId10"/>
    <sheet name="CartographicProductsIndexForm" sheetId="13" r:id="rId11"/>
    <sheet name="CADD Manual Feature Group Codes" sheetId="24" r:id="rId12"/>
    <sheet name="Height Datum" sheetId="25" r:id="rId13"/>
    <sheet name="GIS PDS" sheetId="118" r:id="rId14"/>
    <sheet name="Standard Version Control" sheetId="119" r:id="rId15"/>
  </sheets>
  <externalReferences>
    <externalReference r:id="rId16"/>
  </externalReferences>
  <definedNames>
    <definedName name="_xlcn.WorksheetConnection_FT548_PDBBTemplate_v3.4DRAFT.xlsxtblWorkPackages" hidden="1">[1]!tblWorkPackages[#Data]</definedName>
    <definedName name="val_CoOrdSys">tblGISPDS_CoOrdSys[Projected Coordinate Reference System Description]</definedName>
    <definedName name="val_DependentSubDisciplineList">INDEX(tblGISPDS_Discipline[Sub-Discipline Description],MATCH(DatasetNamingConventionForm!$D1,tblGISPDS_Discipline[ [ Discipline Description] ],0)):INDEX(tblGISPDS_Discipline[Sub-Discipline Description],MATCH(DatasetNamingConventionForm!$D1,tblGISPDS_Discipline[ [ Discipline Description] ],1))</definedName>
    <definedName name="val_DisciplineDescription">'Discipline Helper'!$A$1</definedName>
    <definedName name="val_OriginatorName">tblGISPDS_Originator[Organisation Name]</definedName>
    <definedName name="val_ProgramProjectAlias">tblGISPDS_Project[Program Project Alias Code]</definedName>
    <definedName name="val_ProjMilestoneDesc">tblGISPDS_ProjectMilestone[Project Milestone Description]</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 i="5" l="1"/>
  <c r="N6" i="5"/>
  <c r="N7" i="5"/>
  <c r="N8"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N208" i="5"/>
  <c r="N209" i="5"/>
  <c r="N210" i="5"/>
  <c r="N211" i="5"/>
  <c r="N212" i="5"/>
  <c r="N213" i="5"/>
  <c r="N214" i="5"/>
  <c r="N215" i="5"/>
  <c r="N216" i="5"/>
  <c r="N217" i="5"/>
  <c r="N218" i="5"/>
  <c r="N219" i="5"/>
  <c r="N220" i="5"/>
  <c r="N221" i="5"/>
  <c r="N222" i="5"/>
  <c r="N223" i="5"/>
  <c r="N224" i="5"/>
  <c r="N225" i="5"/>
  <c r="N226" i="5"/>
  <c r="N227" i="5"/>
  <c r="N228" i="5"/>
  <c r="N229" i="5"/>
  <c r="N230" i="5"/>
  <c r="N231" i="5"/>
  <c r="N232" i="5"/>
  <c r="N233" i="5"/>
  <c r="N234" i="5"/>
  <c r="N235" i="5"/>
  <c r="N236" i="5"/>
  <c r="N237" i="5"/>
  <c r="N238" i="5"/>
  <c r="N239" i="5"/>
  <c r="N240" i="5"/>
  <c r="N241" i="5"/>
  <c r="N242" i="5"/>
  <c r="N243" i="5"/>
  <c r="N244" i="5"/>
  <c r="N245" i="5"/>
  <c r="N246" i="5"/>
  <c r="N247" i="5"/>
  <c r="N248" i="5"/>
  <c r="N249" i="5"/>
  <c r="N250" i="5"/>
  <c r="N251" i="5"/>
  <c r="N252" i="5"/>
  <c r="N253" i="5"/>
  <c r="N254" i="5"/>
  <c r="N255" i="5"/>
  <c r="N256" i="5"/>
  <c r="N257" i="5"/>
  <c r="N258" i="5"/>
  <c r="N259" i="5"/>
  <c r="N260" i="5"/>
  <c r="N261" i="5"/>
  <c r="N262" i="5"/>
  <c r="N263" i="5"/>
  <c r="N264" i="5"/>
  <c r="N265" i="5"/>
  <c r="N266" i="5"/>
  <c r="N267" i="5"/>
  <c r="N268" i="5"/>
  <c r="N269" i="5"/>
  <c r="N270" i="5"/>
  <c r="N271" i="5"/>
  <c r="N272" i="5"/>
  <c r="N273" i="5"/>
  <c r="N274" i="5"/>
  <c r="N275" i="5"/>
  <c r="N276" i="5"/>
  <c r="N277" i="5"/>
  <c r="N278" i="5"/>
  <c r="N279" i="5"/>
  <c r="N280" i="5"/>
  <c r="N281" i="5"/>
  <c r="N282" i="5"/>
  <c r="N283" i="5"/>
  <c r="N284" i="5"/>
  <c r="N285" i="5"/>
  <c r="N286" i="5"/>
  <c r="N287" i="5"/>
  <c r="N288" i="5"/>
  <c r="N289" i="5"/>
  <c r="N290" i="5"/>
  <c r="N291" i="5"/>
  <c r="N292" i="5"/>
  <c r="N293" i="5"/>
  <c r="N294" i="5"/>
  <c r="N295" i="5"/>
  <c r="N296" i="5"/>
  <c r="N297" i="5"/>
  <c r="N298" i="5"/>
  <c r="N299" i="5"/>
  <c r="N300" i="5"/>
  <c r="N301" i="5"/>
  <c r="N302" i="5"/>
  <c r="N303" i="5"/>
  <c r="N304" i="5"/>
  <c r="N305" i="5"/>
  <c r="N306" i="5"/>
  <c r="N307" i="5"/>
  <c r="N308" i="5"/>
  <c r="N309" i="5"/>
  <c r="N310" i="5"/>
  <c r="N311" i="5"/>
  <c r="N312" i="5"/>
  <c r="N313" i="5"/>
  <c r="N314" i="5"/>
  <c r="N315" i="5"/>
  <c r="N316" i="5"/>
  <c r="N317" i="5"/>
  <c r="N318" i="5"/>
  <c r="N319" i="5"/>
  <c r="N320" i="5"/>
  <c r="N321" i="5"/>
  <c r="N322" i="5"/>
  <c r="N323" i="5"/>
  <c r="N324" i="5"/>
  <c r="N325" i="5"/>
  <c r="N326" i="5"/>
  <c r="N327" i="5"/>
  <c r="N328" i="5"/>
  <c r="N329" i="5"/>
  <c r="N330" i="5"/>
  <c r="N331" i="5"/>
  <c r="N332" i="5"/>
  <c r="N333" i="5"/>
  <c r="N334" i="5"/>
  <c r="N335" i="5"/>
  <c r="N336" i="5"/>
  <c r="N337" i="5"/>
  <c r="N338" i="5"/>
  <c r="N339" i="5"/>
  <c r="N340" i="5"/>
  <c r="N341" i="5"/>
  <c r="N342" i="5"/>
  <c r="N343" i="5"/>
  <c r="N344" i="5"/>
  <c r="N345" i="5"/>
  <c r="N346" i="5"/>
  <c r="N347" i="5"/>
  <c r="N348" i="5"/>
  <c r="N349" i="5"/>
  <c r="N350" i="5"/>
  <c r="N351" i="5"/>
  <c r="N352" i="5"/>
  <c r="N353" i="5"/>
  <c r="N354" i="5"/>
  <c r="N355" i="5"/>
  <c r="N356" i="5"/>
  <c r="N357" i="5"/>
  <c r="N358" i="5"/>
  <c r="N359" i="5"/>
  <c r="N360" i="5"/>
  <c r="N361" i="5"/>
  <c r="N362" i="5"/>
  <c r="N363" i="5"/>
  <c r="N364" i="5"/>
  <c r="N365" i="5"/>
  <c r="N366" i="5"/>
  <c r="N367" i="5"/>
  <c r="N368" i="5"/>
  <c r="N369" i="5"/>
  <c r="N370" i="5"/>
  <c r="N371" i="5"/>
  <c r="N372" i="5"/>
  <c r="N373" i="5"/>
  <c r="N374" i="5"/>
  <c r="N375" i="5"/>
  <c r="N376" i="5"/>
  <c r="N377" i="5"/>
  <c r="N378" i="5"/>
  <c r="N379" i="5"/>
  <c r="N380" i="5"/>
  <c r="N381" i="5"/>
  <c r="N382" i="5"/>
  <c r="N383" i="5"/>
  <c r="N384" i="5"/>
  <c r="N385" i="5"/>
  <c r="N386" i="5"/>
  <c r="N387" i="5"/>
  <c r="N388" i="5"/>
  <c r="N389" i="5"/>
  <c r="N390" i="5"/>
  <c r="N391" i="5"/>
  <c r="N392" i="5"/>
  <c r="N393" i="5"/>
  <c r="N394" i="5"/>
  <c r="N395" i="5"/>
  <c r="N396" i="5"/>
  <c r="N397" i="5"/>
  <c r="N398" i="5"/>
  <c r="N399" i="5"/>
  <c r="N400" i="5"/>
  <c r="N401" i="5"/>
  <c r="N402" i="5"/>
  <c r="N403" i="5"/>
  <c r="N404" i="5"/>
  <c r="N405" i="5"/>
  <c r="N406" i="5"/>
  <c r="N407" i="5"/>
  <c r="N408" i="5"/>
  <c r="N409" i="5"/>
  <c r="N410" i="5"/>
  <c r="N411" i="5"/>
  <c r="N412" i="5"/>
  <c r="N413" i="5"/>
  <c r="N414" i="5"/>
  <c r="N415" i="5"/>
  <c r="N416" i="5"/>
  <c r="N417" i="5"/>
  <c r="N418" i="5"/>
  <c r="N419" i="5"/>
  <c r="N420" i="5"/>
  <c r="N421" i="5"/>
  <c r="N422" i="5"/>
  <c r="N423" i="5"/>
  <c r="N424" i="5"/>
  <c r="N425" i="5"/>
  <c r="N426" i="5"/>
  <c r="N427" i="5"/>
  <c r="N428" i="5"/>
  <c r="N429" i="5"/>
  <c r="N430" i="5"/>
  <c r="N431" i="5"/>
  <c r="N432" i="5"/>
  <c r="N433" i="5"/>
  <c r="N434" i="5"/>
  <c r="N435" i="5"/>
  <c r="N436" i="5"/>
  <c r="N437" i="5"/>
  <c r="N438" i="5"/>
  <c r="N439" i="5"/>
  <c r="N440" i="5"/>
  <c r="N441" i="5"/>
  <c r="N442" i="5"/>
  <c r="N443" i="5"/>
  <c r="N444" i="5"/>
  <c r="N445" i="5"/>
  <c r="N446" i="5"/>
  <c r="N447" i="5"/>
  <c r="N448" i="5"/>
  <c r="N449" i="5"/>
  <c r="N450" i="5"/>
  <c r="N451" i="5"/>
  <c r="N452" i="5"/>
  <c r="N453" i="5"/>
  <c r="N454" i="5"/>
  <c r="N455" i="5"/>
  <c r="N456" i="5"/>
  <c r="N457" i="5"/>
  <c r="N458" i="5"/>
  <c r="N459" i="5"/>
  <c r="N460" i="5"/>
  <c r="N461" i="5"/>
  <c r="N462" i="5"/>
  <c r="N463" i="5"/>
  <c r="N464" i="5"/>
  <c r="N465" i="5"/>
  <c r="N466" i="5"/>
  <c r="N467" i="5"/>
  <c r="N468" i="5"/>
  <c r="N469" i="5"/>
  <c r="N470" i="5"/>
  <c r="N471" i="5"/>
  <c r="N472" i="5"/>
  <c r="N473" i="5"/>
  <c r="N474" i="5"/>
  <c r="N475" i="5"/>
  <c r="N476" i="5"/>
  <c r="N477" i="5"/>
  <c r="N478" i="5"/>
  <c r="N479" i="5"/>
  <c r="N480" i="5"/>
  <c r="N481" i="5"/>
  <c r="N482" i="5"/>
  <c r="N483" i="5"/>
  <c r="N484" i="5"/>
  <c r="N485" i="5"/>
  <c r="N486" i="5"/>
  <c r="N487" i="5"/>
  <c r="N488" i="5"/>
  <c r="N489" i="5"/>
  <c r="N490" i="5"/>
  <c r="N491" i="5"/>
  <c r="N492" i="5"/>
  <c r="N493" i="5"/>
  <c r="N494" i="5"/>
  <c r="N495" i="5"/>
  <c r="N496" i="5"/>
  <c r="N497" i="5"/>
  <c r="N498" i="5"/>
  <c r="N499" i="5"/>
  <c r="N500" i="5"/>
  <c r="N501" i="5"/>
  <c r="N502" i="5"/>
  <c r="N503" i="5"/>
  <c r="N504" i="5"/>
  <c r="N505" i="5"/>
  <c r="N506" i="5"/>
  <c r="N507" i="5"/>
  <c r="N508" i="5"/>
  <c r="N509" i="5"/>
  <c r="N510" i="5"/>
  <c r="N511" i="5"/>
  <c r="N512" i="5"/>
  <c r="N513" i="5"/>
  <c r="N514" i="5"/>
  <c r="N515" i="5"/>
  <c r="N516" i="5"/>
  <c r="N517" i="5"/>
  <c r="N518" i="5"/>
  <c r="N519" i="5"/>
  <c r="N520" i="5"/>
  <c r="N521" i="5"/>
  <c r="N522" i="5"/>
  <c r="N523" i="5"/>
  <c r="N524" i="5"/>
  <c r="N525" i="5"/>
  <c r="N526" i="5"/>
  <c r="N527" i="5"/>
  <c r="N528" i="5"/>
  <c r="N529" i="5"/>
  <c r="N530" i="5"/>
  <c r="N531" i="5"/>
  <c r="N532" i="5"/>
  <c r="N533" i="5"/>
  <c r="N534" i="5"/>
  <c r="N535" i="5"/>
  <c r="N536" i="5"/>
  <c r="N537" i="5"/>
  <c r="N538" i="5"/>
  <c r="N539" i="5"/>
  <c r="N540" i="5"/>
  <c r="N541" i="5"/>
  <c r="N542" i="5"/>
  <c r="N543" i="5"/>
  <c r="N544" i="5"/>
  <c r="N545" i="5"/>
  <c r="N546" i="5"/>
  <c r="N547" i="5"/>
  <c r="N548" i="5"/>
  <c r="N549" i="5"/>
  <c r="N550" i="5"/>
  <c r="N551" i="5"/>
  <c r="N552" i="5"/>
  <c r="N553" i="5"/>
  <c r="N554" i="5"/>
  <c r="N555" i="5"/>
  <c r="N556" i="5"/>
  <c r="N557" i="5"/>
  <c r="N558" i="5"/>
  <c r="N559" i="5"/>
  <c r="N560" i="5"/>
  <c r="N561" i="5"/>
  <c r="N562" i="5"/>
  <c r="N563" i="5"/>
  <c r="N564" i="5"/>
  <c r="N565" i="5"/>
  <c r="N566" i="5"/>
  <c r="N567" i="5"/>
  <c r="N568" i="5"/>
  <c r="N569" i="5"/>
  <c r="N570" i="5"/>
  <c r="N571" i="5"/>
  <c r="N572" i="5"/>
  <c r="N573" i="5"/>
  <c r="N574" i="5"/>
  <c r="N575" i="5"/>
  <c r="N576" i="5"/>
  <c r="N577" i="5"/>
  <c r="N578" i="5"/>
  <c r="N579" i="5"/>
  <c r="N580" i="5"/>
  <c r="N581" i="5"/>
  <c r="N582" i="5"/>
  <c r="N583" i="5"/>
  <c r="N584" i="5"/>
  <c r="N585" i="5"/>
  <c r="N586" i="5"/>
  <c r="N587" i="5"/>
  <c r="N588" i="5"/>
  <c r="N589" i="5"/>
  <c r="N590" i="5"/>
  <c r="N591" i="5"/>
  <c r="N592" i="5"/>
  <c r="N593" i="5"/>
  <c r="N594" i="5"/>
  <c r="N595" i="5"/>
  <c r="N596" i="5"/>
  <c r="N597" i="5"/>
  <c r="N598" i="5"/>
  <c r="N599" i="5"/>
  <c r="N600" i="5"/>
  <c r="N601" i="5"/>
  <c r="N602" i="5"/>
  <c r="N603" i="5"/>
  <c r="N604" i="5"/>
  <c r="N605" i="5"/>
  <c r="N606" i="5"/>
  <c r="N607" i="5"/>
  <c r="N608" i="5"/>
  <c r="N609" i="5"/>
  <c r="N610" i="5"/>
  <c r="N611" i="5"/>
  <c r="N612" i="5"/>
  <c r="N613" i="5"/>
  <c r="N614" i="5"/>
  <c r="N615" i="5"/>
  <c r="N616" i="5"/>
  <c r="N617" i="5"/>
  <c r="N618" i="5"/>
  <c r="N619" i="5"/>
  <c r="N620" i="5"/>
  <c r="N621" i="5"/>
  <c r="N622" i="5"/>
  <c r="N623" i="5"/>
  <c r="N624" i="5"/>
  <c r="N625" i="5"/>
  <c r="N626" i="5"/>
  <c r="N627" i="5"/>
  <c r="N628" i="5"/>
  <c r="N629" i="5"/>
  <c r="N630" i="5"/>
  <c r="N631" i="5"/>
  <c r="N632" i="5"/>
  <c r="N633" i="5"/>
  <c r="N634" i="5"/>
  <c r="N635" i="5"/>
  <c r="N636" i="5"/>
  <c r="N637" i="5"/>
  <c r="N638" i="5"/>
  <c r="N639" i="5"/>
  <c r="N640" i="5"/>
  <c r="N641" i="5"/>
  <c r="N642" i="5"/>
  <c r="N643" i="5"/>
  <c r="N644" i="5"/>
  <c r="N645" i="5"/>
  <c r="N646" i="5"/>
  <c r="N647" i="5"/>
  <c r="N648" i="5"/>
  <c r="N649" i="5"/>
  <c r="N650" i="5"/>
  <c r="N651" i="5"/>
  <c r="N652" i="5"/>
  <c r="N653" i="5"/>
  <c r="N654" i="5"/>
  <c r="N655" i="5"/>
  <c r="N656" i="5"/>
  <c r="N657" i="5"/>
  <c r="N658" i="5"/>
  <c r="N659" i="5"/>
  <c r="N660" i="5"/>
  <c r="N661" i="5"/>
  <c r="N662" i="5"/>
  <c r="N663" i="5"/>
  <c r="N664" i="5"/>
  <c r="N665" i="5"/>
  <c r="N666" i="5"/>
  <c r="N667" i="5"/>
  <c r="N668" i="5"/>
  <c r="N669" i="5"/>
  <c r="N670" i="5"/>
  <c r="N671" i="5"/>
  <c r="N672" i="5"/>
  <c r="N673" i="5"/>
  <c r="N674" i="5"/>
  <c r="N675" i="5"/>
  <c r="N676" i="5"/>
  <c r="N677" i="5"/>
  <c r="N678" i="5"/>
  <c r="N679" i="5"/>
  <c r="N680" i="5"/>
  <c r="N681" i="5"/>
  <c r="N682" i="5"/>
  <c r="N683" i="5"/>
  <c r="N684" i="5"/>
  <c r="N685" i="5"/>
  <c r="N686" i="5"/>
  <c r="N687" i="5"/>
  <c r="N688" i="5"/>
  <c r="N689" i="5"/>
  <c r="N690" i="5"/>
  <c r="N691" i="5"/>
  <c r="N692" i="5"/>
  <c r="N693" i="5"/>
  <c r="N694" i="5"/>
  <c r="N695" i="5"/>
  <c r="N696" i="5"/>
  <c r="N697" i="5"/>
  <c r="N698" i="5"/>
  <c r="N699" i="5"/>
  <c r="N700" i="5"/>
  <c r="N701" i="5"/>
  <c r="N702" i="5"/>
  <c r="N703" i="5"/>
  <c r="N704" i="5"/>
  <c r="N705" i="5"/>
  <c r="N706" i="5"/>
  <c r="N707" i="5"/>
  <c r="N708" i="5"/>
  <c r="N709" i="5"/>
  <c r="N710" i="5"/>
  <c r="N711" i="5"/>
  <c r="N712" i="5"/>
  <c r="N713" i="5"/>
  <c r="N714" i="5"/>
  <c r="N715" i="5"/>
  <c r="N716" i="5"/>
  <c r="N717" i="5"/>
  <c r="N718" i="5"/>
  <c r="N719" i="5"/>
  <c r="N720" i="5"/>
  <c r="N721" i="5"/>
  <c r="N722" i="5"/>
  <c r="N723" i="5"/>
  <c r="N724" i="5"/>
  <c r="N725" i="5"/>
  <c r="N726" i="5"/>
  <c r="N727" i="5"/>
  <c r="N728" i="5"/>
  <c r="N729" i="5"/>
  <c r="N730" i="5"/>
  <c r="N731" i="5"/>
  <c r="N732" i="5"/>
  <c r="N733" i="5"/>
  <c r="N734" i="5"/>
  <c r="N735" i="5"/>
  <c r="N736" i="5"/>
  <c r="N737" i="5"/>
  <c r="N738" i="5"/>
  <c r="N739" i="5"/>
  <c r="N740" i="5"/>
  <c r="N741" i="5"/>
  <c r="N742" i="5"/>
  <c r="N743" i="5"/>
  <c r="N744" i="5"/>
  <c r="N745" i="5"/>
  <c r="N746" i="5"/>
  <c r="N747" i="5"/>
  <c r="N748" i="5"/>
  <c r="N749" i="5"/>
  <c r="N750" i="5"/>
  <c r="N751" i="5"/>
  <c r="N752" i="5"/>
  <c r="N753" i="5"/>
  <c r="N754" i="5"/>
  <c r="N755" i="5"/>
  <c r="N756" i="5"/>
  <c r="N757" i="5"/>
  <c r="N758" i="5"/>
  <c r="N759" i="5"/>
  <c r="N760" i="5"/>
  <c r="N761" i="5"/>
  <c r="N762" i="5"/>
  <c r="N763" i="5"/>
  <c r="N764" i="5"/>
  <c r="N765" i="5"/>
  <c r="N766" i="5"/>
  <c r="N767" i="5"/>
  <c r="N768" i="5"/>
  <c r="N769" i="5"/>
  <c r="N770" i="5"/>
  <c r="N771" i="5"/>
  <c r="N772" i="5"/>
  <c r="N773" i="5"/>
  <c r="N774" i="5"/>
  <c r="N775" i="5"/>
  <c r="N776" i="5"/>
  <c r="N777" i="5"/>
  <c r="N778" i="5"/>
  <c r="N779" i="5"/>
  <c r="N780" i="5"/>
  <c r="N781" i="5"/>
  <c r="N782" i="5"/>
  <c r="N783" i="5"/>
  <c r="N784" i="5"/>
  <c r="N785" i="5"/>
  <c r="N786" i="5"/>
  <c r="N787" i="5"/>
  <c r="N788" i="5"/>
  <c r="N789" i="5"/>
  <c r="N790" i="5"/>
  <c r="N791" i="5"/>
  <c r="N792" i="5"/>
  <c r="N793" i="5"/>
  <c r="N794" i="5"/>
  <c r="N795" i="5"/>
  <c r="N796" i="5"/>
  <c r="N797" i="5"/>
  <c r="N798" i="5"/>
  <c r="N799" i="5"/>
  <c r="N800" i="5"/>
  <c r="N801" i="5"/>
  <c r="N802" i="5"/>
  <c r="N803" i="5"/>
  <c r="N804" i="5"/>
  <c r="N805" i="5"/>
  <c r="N806" i="5"/>
  <c r="N807" i="5"/>
  <c r="N808" i="5"/>
  <c r="N809" i="5"/>
  <c r="N810" i="5"/>
  <c r="N811" i="5"/>
  <c r="N812" i="5"/>
  <c r="N813" i="5"/>
  <c r="N814" i="5"/>
  <c r="N815" i="5"/>
  <c r="N816" i="5"/>
  <c r="N817" i="5"/>
  <c r="N818" i="5"/>
  <c r="N819" i="5"/>
  <c r="N820" i="5"/>
  <c r="N821" i="5"/>
  <c r="N822" i="5"/>
  <c r="N823" i="5"/>
  <c r="N824" i="5"/>
  <c r="N825" i="5"/>
  <c r="N826" i="5"/>
  <c r="N827" i="5"/>
  <c r="N828" i="5"/>
  <c r="N829" i="5"/>
  <c r="N830" i="5"/>
  <c r="N831" i="5"/>
  <c r="N832" i="5"/>
  <c r="N833" i="5"/>
  <c r="N834" i="5"/>
  <c r="N835" i="5"/>
  <c r="N836" i="5"/>
  <c r="N837" i="5"/>
  <c r="N838" i="5"/>
  <c r="N839" i="5"/>
  <c r="N840" i="5"/>
  <c r="N841" i="5"/>
  <c r="N842" i="5"/>
  <c r="N843" i="5"/>
  <c r="N844" i="5"/>
  <c r="N845" i="5"/>
  <c r="N846" i="5"/>
  <c r="N847" i="5"/>
  <c r="N848" i="5"/>
  <c r="N849" i="5"/>
  <c r="N850" i="5"/>
  <c r="N851" i="5"/>
  <c r="N852" i="5"/>
  <c r="N853" i="5"/>
  <c r="N854" i="5"/>
  <c r="N855" i="5"/>
  <c r="N856" i="5"/>
  <c r="N857" i="5"/>
  <c r="N858" i="5"/>
  <c r="N859" i="5"/>
  <c r="N860" i="5"/>
  <c r="N861" i="5"/>
  <c r="N862" i="5"/>
  <c r="N863" i="5"/>
  <c r="N864" i="5"/>
  <c r="N865" i="5"/>
  <c r="N866" i="5"/>
  <c r="N867" i="5"/>
  <c r="N868" i="5"/>
  <c r="N869" i="5"/>
  <c r="N870" i="5"/>
  <c r="N871" i="5"/>
  <c r="N872" i="5"/>
  <c r="N873" i="5"/>
  <c r="N874" i="5"/>
  <c r="N875" i="5"/>
  <c r="N876" i="5"/>
  <c r="N877" i="5"/>
  <c r="N878" i="5"/>
  <c r="N879" i="5"/>
  <c r="N880" i="5"/>
  <c r="N881" i="5"/>
  <c r="N882" i="5"/>
  <c r="N883" i="5"/>
  <c r="N884" i="5"/>
  <c r="N885" i="5"/>
  <c r="N886" i="5"/>
  <c r="N887" i="5"/>
  <c r="N888" i="5"/>
  <c r="N889" i="5"/>
  <c r="N890" i="5"/>
  <c r="N891" i="5"/>
  <c r="N892" i="5"/>
  <c r="N893" i="5"/>
  <c r="N894" i="5"/>
  <c r="N895" i="5"/>
  <c r="N896" i="5"/>
  <c r="N897" i="5"/>
  <c r="N898" i="5"/>
  <c r="N899" i="5"/>
  <c r="N900" i="5"/>
  <c r="N901" i="5"/>
  <c r="N902" i="5"/>
  <c r="N903" i="5"/>
  <c r="N904" i="5"/>
  <c r="N905" i="5"/>
  <c r="N906" i="5"/>
  <c r="N907" i="5"/>
  <c r="N908" i="5"/>
  <c r="N909" i="5"/>
  <c r="N910" i="5"/>
  <c r="N911" i="5"/>
  <c r="N912" i="5"/>
  <c r="N913" i="5"/>
  <c r="N914" i="5"/>
  <c r="N915" i="5"/>
  <c r="N916" i="5"/>
  <c r="N917" i="5"/>
  <c r="N918" i="5"/>
  <c r="N919" i="5"/>
  <c r="N920" i="5"/>
  <c r="N921" i="5"/>
  <c r="N922" i="5"/>
  <c r="N923" i="5"/>
  <c r="N924" i="5"/>
  <c r="N925" i="5"/>
  <c r="N926" i="5"/>
  <c r="N927" i="5"/>
  <c r="N928" i="5"/>
  <c r="N929" i="5"/>
  <c r="N930" i="5"/>
  <c r="N931" i="5"/>
  <c r="N932" i="5"/>
  <c r="N933" i="5"/>
  <c r="N934" i="5"/>
  <c r="N935" i="5"/>
  <c r="N936" i="5"/>
  <c r="N937" i="5"/>
  <c r="N938" i="5"/>
  <c r="N939" i="5"/>
  <c r="N940" i="5"/>
  <c r="N941" i="5"/>
  <c r="N942" i="5"/>
  <c r="N943" i="5"/>
  <c r="N944" i="5"/>
  <c r="N945" i="5"/>
  <c r="N946" i="5"/>
  <c r="N947" i="5"/>
  <c r="N948" i="5"/>
  <c r="N949" i="5"/>
  <c r="N950" i="5"/>
  <c r="N951" i="5"/>
  <c r="N952" i="5"/>
  <c r="N953" i="5"/>
  <c r="N954" i="5"/>
  <c r="N955" i="5"/>
  <c r="N956" i="5"/>
  <c r="N957" i="5"/>
  <c r="N958" i="5"/>
  <c r="N959" i="5"/>
  <c r="N960" i="5"/>
  <c r="N961" i="5"/>
  <c r="N962" i="5"/>
  <c r="N963" i="5"/>
  <c r="N964" i="5"/>
  <c r="N965" i="5"/>
  <c r="N966" i="5"/>
  <c r="N967" i="5"/>
  <c r="N968" i="5"/>
  <c r="N969" i="5"/>
  <c r="N970" i="5"/>
  <c r="N971" i="5"/>
  <c r="N972" i="5"/>
  <c r="N973" i="5"/>
  <c r="N974" i="5"/>
  <c r="N975" i="5"/>
  <c r="N976" i="5"/>
  <c r="N977" i="5"/>
  <c r="N978" i="5"/>
  <c r="N979" i="5"/>
  <c r="N980" i="5"/>
  <c r="N981" i="5"/>
  <c r="N982" i="5"/>
  <c r="N983" i="5"/>
  <c r="N984" i="5"/>
  <c r="N985" i="5"/>
  <c r="N986" i="5"/>
  <c r="N987" i="5"/>
  <c r="N988" i="5"/>
  <c r="N989" i="5"/>
  <c r="N990" i="5"/>
  <c r="N991" i="5"/>
  <c r="N992" i="5"/>
  <c r="N993" i="5"/>
  <c r="N994" i="5"/>
  <c r="N995" i="5"/>
  <c r="N996" i="5"/>
  <c r="N997" i="5"/>
  <c r="N998" i="5"/>
  <c r="N999" i="5"/>
  <c r="N1000" i="5"/>
  <c r="L5" i="5"/>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407" i="5"/>
  <c r="L408" i="5"/>
  <c r="L409" i="5"/>
  <c r="L410" i="5"/>
  <c r="L411" i="5"/>
  <c r="L412" i="5"/>
  <c r="L413" i="5"/>
  <c r="L414" i="5"/>
  <c r="L415" i="5"/>
  <c r="L416" i="5"/>
  <c r="L417" i="5"/>
  <c r="L418" i="5"/>
  <c r="L419" i="5"/>
  <c r="L420" i="5"/>
  <c r="L421" i="5"/>
  <c r="L422" i="5"/>
  <c r="L423" i="5"/>
  <c r="L424" i="5"/>
  <c r="L425" i="5"/>
  <c r="L426" i="5"/>
  <c r="L427" i="5"/>
  <c r="L428" i="5"/>
  <c r="L429" i="5"/>
  <c r="L430" i="5"/>
  <c r="L431" i="5"/>
  <c r="L432" i="5"/>
  <c r="L433" i="5"/>
  <c r="L434" i="5"/>
  <c r="L435" i="5"/>
  <c r="L436" i="5"/>
  <c r="L437" i="5"/>
  <c r="L438" i="5"/>
  <c r="L439" i="5"/>
  <c r="L440" i="5"/>
  <c r="L441" i="5"/>
  <c r="L442" i="5"/>
  <c r="L443" i="5"/>
  <c r="L444" i="5"/>
  <c r="L445" i="5"/>
  <c r="L446" i="5"/>
  <c r="L447" i="5"/>
  <c r="L448" i="5"/>
  <c r="L449" i="5"/>
  <c r="L450" i="5"/>
  <c r="L451" i="5"/>
  <c r="L452" i="5"/>
  <c r="L453" i="5"/>
  <c r="L454" i="5"/>
  <c r="L455" i="5"/>
  <c r="L456" i="5"/>
  <c r="L457" i="5"/>
  <c r="L458" i="5"/>
  <c r="L459" i="5"/>
  <c r="L460" i="5"/>
  <c r="L461" i="5"/>
  <c r="L462" i="5"/>
  <c r="L463" i="5"/>
  <c r="L464" i="5"/>
  <c r="L465" i="5"/>
  <c r="L466" i="5"/>
  <c r="L467" i="5"/>
  <c r="L468" i="5"/>
  <c r="L469" i="5"/>
  <c r="L470" i="5"/>
  <c r="L471" i="5"/>
  <c r="L472" i="5"/>
  <c r="L473" i="5"/>
  <c r="L474" i="5"/>
  <c r="L475" i="5"/>
  <c r="L476" i="5"/>
  <c r="L477" i="5"/>
  <c r="L478" i="5"/>
  <c r="L479" i="5"/>
  <c r="L480" i="5"/>
  <c r="L481" i="5"/>
  <c r="L482" i="5"/>
  <c r="L483" i="5"/>
  <c r="L484" i="5"/>
  <c r="L485" i="5"/>
  <c r="L486" i="5"/>
  <c r="L487" i="5"/>
  <c r="L488" i="5"/>
  <c r="L489" i="5"/>
  <c r="L490" i="5"/>
  <c r="L491" i="5"/>
  <c r="L492" i="5"/>
  <c r="L493" i="5"/>
  <c r="L494" i="5"/>
  <c r="L495" i="5"/>
  <c r="L496" i="5"/>
  <c r="L497" i="5"/>
  <c r="L498" i="5"/>
  <c r="L499" i="5"/>
  <c r="L500" i="5"/>
  <c r="L501" i="5"/>
  <c r="L502" i="5"/>
  <c r="L503" i="5"/>
  <c r="L504" i="5"/>
  <c r="L505" i="5"/>
  <c r="L506" i="5"/>
  <c r="L507" i="5"/>
  <c r="L508" i="5"/>
  <c r="L509" i="5"/>
  <c r="L510" i="5"/>
  <c r="L511" i="5"/>
  <c r="L512" i="5"/>
  <c r="L513" i="5"/>
  <c r="L514" i="5"/>
  <c r="L515" i="5"/>
  <c r="L516" i="5"/>
  <c r="L517" i="5"/>
  <c r="L518" i="5"/>
  <c r="L519" i="5"/>
  <c r="L520" i="5"/>
  <c r="L521" i="5"/>
  <c r="L522" i="5"/>
  <c r="L523" i="5"/>
  <c r="L524" i="5"/>
  <c r="L525" i="5"/>
  <c r="L526" i="5"/>
  <c r="L527" i="5"/>
  <c r="L528" i="5"/>
  <c r="L529" i="5"/>
  <c r="L530" i="5"/>
  <c r="L531" i="5"/>
  <c r="L532" i="5"/>
  <c r="L533" i="5"/>
  <c r="L534" i="5"/>
  <c r="L535" i="5"/>
  <c r="L536" i="5"/>
  <c r="L537" i="5"/>
  <c r="L538" i="5"/>
  <c r="L539" i="5"/>
  <c r="L540" i="5"/>
  <c r="L541" i="5"/>
  <c r="L542" i="5"/>
  <c r="L543" i="5"/>
  <c r="L544" i="5"/>
  <c r="L545" i="5"/>
  <c r="L546" i="5"/>
  <c r="L547" i="5"/>
  <c r="L548" i="5"/>
  <c r="L549" i="5"/>
  <c r="L550" i="5"/>
  <c r="L551" i="5"/>
  <c r="L552" i="5"/>
  <c r="L553" i="5"/>
  <c r="L554" i="5"/>
  <c r="L555" i="5"/>
  <c r="L556" i="5"/>
  <c r="L557" i="5"/>
  <c r="L558" i="5"/>
  <c r="L559" i="5"/>
  <c r="L560" i="5"/>
  <c r="L561" i="5"/>
  <c r="L562" i="5"/>
  <c r="L563" i="5"/>
  <c r="L564" i="5"/>
  <c r="L565" i="5"/>
  <c r="L566" i="5"/>
  <c r="L567" i="5"/>
  <c r="L568" i="5"/>
  <c r="L569" i="5"/>
  <c r="L570" i="5"/>
  <c r="L571" i="5"/>
  <c r="L572" i="5"/>
  <c r="L573" i="5"/>
  <c r="L574" i="5"/>
  <c r="L575" i="5"/>
  <c r="L576" i="5"/>
  <c r="L577" i="5"/>
  <c r="L578" i="5"/>
  <c r="L579" i="5"/>
  <c r="L580" i="5"/>
  <c r="L581" i="5"/>
  <c r="L582" i="5"/>
  <c r="L583" i="5"/>
  <c r="L584" i="5"/>
  <c r="L585" i="5"/>
  <c r="L586" i="5"/>
  <c r="L587" i="5"/>
  <c r="L588" i="5"/>
  <c r="L589" i="5"/>
  <c r="L590" i="5"/>
  <c r="L591" i="5"/>
  <c r="L592" i="5"/>
  <c r="L593" i="5"/>
  <c r="L594" i="5"/>
  <c r="L595" i="5"/>
  <c r="L596" i="5"/>
  <c r="L597" i="5"/>
  <c r="L598" i="5"/>
  <c r="L599" i="5"/>
  <c r="L600" i="5"/>
  <c r="L601" i="5"/>
  <c r="L602" i="5"/>
  <c r="L603" i="5"/>
  <c r="L604" i="5"/>
  <c r="L605" i="5"/>
  <c r="L606" i="5"/>
  <c r="L607" i="5"/>
  <c r="L608" i="5"/>
  <c r="L609" i="5"/>
  <c r="L610" i="5"/>
  <c r="L611" i="5"/>
  <c r="L612" i="5"/>
  <c r="L613" i="5"/>
  <c r="L614" i="5"/>
  <c r="L615" i="5"/>
  <c r="L616" i="5"/>
  <c r="L617" i="5"/>
  <c r="L618" i="5"/>
  <c r="L619" i="5"/>
  <c r="L620" i="5"/>
  <c r="L621" i="5"/>
  <c r="L622" i="5"/>
  <c r="L623" i="5"/>
  <c r="L624" i="5"/>
  <c r="L625" i="5"/>
  <c r="L626" i="5"/>
  <c r="L627" i="5"/>
  <c r="L628" i="5"/>
  <c r="L629" i="5"/>
  <c r="L630" i="5"/>
  <c r="L631" i="5"/>
  <c r="L632" i="5"/>
  <c r="L633" i="5"/>
  <c r="L634" i="5"/>
  <c r="L635" i="5"/>
  <c r="L636" i="5"/>
  <c r="L637" i="5"/>
  <c r="L638" i="5"/>
  <c r="L639" i="5"/>
  <c r="L640" i="5"/>
  <c r="L641" i="5"/>
  <c r="L642" i="5"/>
  <c r="L643" i="5"/>
  <c r="L644" i="5"/>
  <c r="L645" i="5"/>
  <c r="L646" i="5"/>
  <c r="L647" i="5"/>
  <c r="L648" i="5"/>
  <c r="L649" i="5"/>
  <c r="L650" i="5"/>
  <c r="L651" i="5"/>
  <c r="L652" i="5"/>
  <c r="L653" i="5"/>
  <c r="L654" i="5"/>
  <c r="L655" i="5"/>
  <c r="L656" i="5"/>
  <c r="L657" i="5"/>
  <c r="L658" i="5"/>
  <c r="L659" i="5"/>
  <c r="L660" i="5"/>
  <c r="L661" i="5"/>
  <c r="L662" i="5"/>
  <c r="L663" i="5"/>
  <c r="L664" i="5"/>
  <c r="L665" i="5"/>
  <c r="L666" i="5"/>
  <c r="L667" i="5"/>
  <c r="L668" i="5"/>
  <c r="L669" i="5"/>
  <c r="L670" i="5"/>
  <c r="L671" i="5"/>
  <c r="L672" i="5"/>
  <c r="L673" i="5"/>
  <c r="L674" i="5"/>
  <c r="L675" i="5"/>
  <c r="L676" i="5"/>
  <c r="L677" i="5"/>
  <c r="L678" i="5"/>
  <c r="L679" i="5"/>
  <c r="L680" i="5"/>
  <c r="L681" i="5"/>
  <c r="L682" i="5"/>
  <c r="L683" i="5"/>
  <c r="L684" i="5"/>
  <c r="L685" i="5"/>
  <c r="L686" i="5"/>
  <c r="L687" i="5"/>
  <c r="L688" i="5"/>
  <c r="L689" i="5"/>
  <c r="L690" i="5"/>
  <c r="L691" i="5"/>
  <c r="L692" i="5"/>
  <c r="L693" i="5"/>
  <c r="L694" i="5"/>
  <c r="L695" i="5"/>
  <c r="L696" i="5"/>
  <c r="L697" i="5"/>
  <c r="L698" i="5"/>
  <c r="L699" i="5"/>
  <c r="L700" i="5"/>
  <c r="L701" i="5"/>
  <c r="L702" i="5"/>
  <c r="L703" i="5"/>
  <c r="L704" i="5"/>
  <c r="L705" i="5"/>
  <c r="L706" i="5"/>
  <c r="L707" i="5"/>
  <c r="L708" i="5"/>
  <c r="L709" i="5"/>
  <c r="L710" i="5"/>
  <c r="L711" i="5"/>
  <c r="L712" i="5"/>
  <c r="L713" i="5"/>
  <c r="L714" i="5"/>
  <c r="L715" i="5"/>
  <c r="L716" i="5"/>
  <c r="L717" i="5"/>
  <c r="L718" i="5"/>
  <c r="L719" i="5"/>
  <c r="L720" i="5"/>
  <c r="L721" i="5"/>
  <c r="L722" i="5"/>
  <c r="L723" i="5"/>
  <c r="L724" i="5"/>
  <c r="L725" i="5"/>
  <c r="L726" i="5"/>
  <c r="L727" i="5"/>
  <c r="L728" i="5"/>
  <c r="L729" i="5"/>
  <c r="L730" i="5"/>
  <c r="L731" i="5"/>
  <c r="L732" i="5"/>
  <c r="L733" i="5"/>
  <c r="L734" i="5"/>
  <c r="L735" i="5"/>
  <c r="L736" i="5"/>
  <c r="L737" i="5"/>
  <c r="L738" i="5"/>
  <c r="L739" i="5"/>
  <c r="L740" i="5"/>
  <c r="L741" i="5"/>
  <c r="L742" i="5"/>
  <c r="L743" i="5"/>
  <c r="L744" i="5"/>
  <c r="L745" i="5"/>
  <c r="L746" i="5"/>
  <c r="L747" i="5"/>
  <c r="L748" i="5"/>
  <c r="L749" i="5"/>
  <c r="L750" i="5"/>
  <c r="L751" i="5"/>
  <c r="L752" i="5"/>
  <c r="L753" i="5"/>
  <c r="L754" i="5"/>
  <c r="L755" i="5"/>
  <c r="L756" i="5"/>
  <c r="L757" i="5"/>
  <c r="L758" i="5"/>
  <c r="L759" i="5"/>
  <c r="L760" i="5"/>
  <c r="L761" i="5"/>
  <c r="L762" i="5"/>
  <c r="L763" i="5"/>
  <c r="L764" i="5"/>
  <c r="L765" i="5"/>
  <c r="L766" i="5"/>
  <c r="L767" i="5"/>
  <c r="L768" i="5"/>
  <c r="L769" i="5"/>
  <c r="L770" i="5"/>
  <c r="L771" i="5"/>
  <c r="L772" i="5"/>
  <c r="L773" i="5"/>
  <c r="L774" i="5"/>
  <c r="L775" i="5"/>
  <c r="L776" i="5"/>
  <c r="L777" i="5"/>
  <c r="L778" i="5"/>
  <c r="L779" i="5"/>
  <c r="L780" i="5"/>
  <c r="L781" i="5"/>
  <c r="L782" i="5"/>
  <c r="L783" i="5"/>
  <c r="L784" i="5"/>
  <c r="L785" i="5"/>
  <c r="L786" i="5"/>
  <c r="L787" i="5"/>
  <c r="L788" i="5"/>
  <c r="L789" i="5"/>
  <c r="L790" i="5"/>
  <c r="L791" i="5"/>
  <c r="L792" i="5"/>
  <c r="L793" i="5"/>
  <c r="L794" i="5"/>
  <c r="L795" i="5"/>
  <c r="L796" i="5"/>
  <c r="L797" i="5"/>
  <c r="L798" i="5"/>
  <c r="L799" i="5"/>
  <c r="L800" i="5"/>
  <c r="L801" i="5"/>
  <c r="L802" i="5"/>
  <c r="L803" i="5"/>
  <c r="L804" i="5"/>
  <c r="L805" i="5"/>
  <c r="L806" i="5"/>
  <c r="L807" i="5"/>
  <c r="L808" i="5"/>
  <c r="L809" i="5"/>
  <c r="L810" i="5"/>
  <c r="L811" i="5"/>
  <c r="L812" i="5"/>
  <c r="L813" i="5"/>
  <c r="L814" i="5"/>
  <c r="L815" i="5"/>
  <c r="L816" i="5"/>
  <c r="L817" i="5"/>
  <c r="L818" i="5"/>
  <c r="L819" i="5"/>
  <c r="L820" i="5"/>
  <c r="L821" i="5"/>
  <c r="L822" i="5"/>
  <c r="L823" i="5"/>
  <c r="L824" i="5"/>
  <c r="L825" i="5"/>
  <c r="L826" i="5"/>
  <c r="L827" i="5"/>
  <c r="L828" i="5"/>
  <c r="L829" i="5"/>
  <c r="L830" i="5"/>
  <c r="L831" i="5"/>
  <c r="L832" i="5"/>
  <c r="L833" i="5"/>
  <c r="L834" i="5"/>
  <c r="L835" i="5"/>
  <c r="L836" i="5"/>
  <c r="L837" i="5"/>
  <c r="L838" i="5"/>
  <c r="L839" i="5"/>
  <c r="L840" i="5"/>
  <c r="L841" i="5"/>
  <c r="L842" i="5"/>
  <c r="L843" i="5"/>
  <c r="L844" i="5"/>
  <c r="L845" i="5"/>
  <c r="L846" i="5"/>
  <c r="L847" i="5"/>
  <c r="L848" i="5"/>
  <c r="L849" i="5"/>
  <c r="L850" i="5"/>
  <c r="L851" i="5"/>
  <c r="L852" i="5"/>
  <c r="L853" i="5"/>
  <c r="L854" i="5"/>
  <c r="L855" i="5"/>
  <c r="L856" i="5"/>
  <c r="L857" i="5"/>
  <c r="L858" i="5"/>
  <c r="L859" i="5"/>
  <c r="L860" i="5"/>
  <c r="L861" i="5"/>
  <c r="L862" i="5"/>
  <c r="L863" i="5"/>
  <c r="L864" i="5"/>
  <c r="L865" i="5"/>
  <c r="L866" i="5"/>
  <c r="L867" i="5"/>
  <c r="L868" i="5"/>
  <c r="L869" i="5"/>
  <c r="L870" i="5"/>
  <c r="L871" i="5"/>
  <c r="L872" i="5"/>
  <c r="L873" i="5"/>
  <c r="L874" i="5"/>
  <c r="L875" i="5"/>
  <c r="L876" i="5"/>
  <c r="L877" i="5"/>
  <c r="L878" i="5"/>
  <c r="L879" i="5"/>
  <c r="L880" i="5"/>
  <c r="L881" i="5"/>
  <c r="L882" i="5"/>
  <c r="L883" i="5"/>
  <c r="L884" i="5"/>
  <c r="L885" i="5"/>
  <c r="L886" i="5"/>
  <c r="L887" i="5"/>
  <c r="L888" i="5"/>
  <c r="L889" i="5"/>
  <c r="L890" i="5"/>
  <c r="L891" i="5"/>
  <c r="L892" i="5"/>
  <c r="L893" i="5"/>
  <c r="L894" i="5"/>
  <c r="L895" i="5"/>
  <c r="L896" i="5"/>
  <c r="L897" i="5"/>
  <c r="L898" i="5"/>
  <c r="L899" i="5"/>
  <c r="L900" i="5"/>
  <c r="L901" i="5"/>
  <c r="L902" i="5"/>
  <c r="L903" i="5"/>
  <c r="L904" i="5"/>
  <c r="L905" i="5"/>
  <c r="L906" i="5"/>
  <c r="L907" i="5"/>
  <c r="L908" i="5"/>
  <c r="L909" i="5"/>
  <c r="L910" i="5"/>
  <c r="L911" i="5"/>
  <c r="L912" i="5"/>
  <c r="L913" i="5"/>
  <c r="L914" i="5"/>
  <c r="L915" i="5"/>
  <c r="L916" i="5"/>
  <c r="L917" i="5"/>
  <c r="L918" i="5"/>
  <c r="L919" i="5"/>
  <c r="L920" i="5"/>
  <c r="L921" i="5"/>
  <c r="L922" i="5"/>
  <c r="L923" i="5"/>
  <c r="L924" i="5"/>
  <c r="L925" i="5"/>
  <c r="L926" i="5"/>
  <c r="L927" i="5"/>
  <c r="L928" i="5"/>
  <c r="L929" i="5"/>
  <c r="L930" i="5"/>
  <c r="L931" i="5"/>
  <c r="L932" i="5"/>
  <c r="L933" i="5"/>
  <c r="L934" i="5"/>
  <c r="L935" i="5"/>
  <c r="L936" i="5"/>
  <c r="L937" i="5"/>
  <c r="L938" i="5"/>
  <c r="L939" i="5"/>
  <c r="L940" i="5"/>
  <c r="L941" i="5"/>
  <c r="L942" i="5"/>
  <c r="L943" i="5"/>
  <c r="L944" i="5"/>
  <c r="L945" i="5"/>
  <c r="L946" i="5"/>
  <c r="L947" i="5"/>
  <c r="L948" i="5"/>
  <c r="L949" i="5"/>
  <c r="L950" i="5"/>
  <c r="L951" i="5"/>
  <c r="L952" i="5"/>
  <c r="L953" i="5"/>
  <c r="L954" i="5"/>
  <c r="L955" i="5"/>
  <c r="L956" i="5"/>
  <c r="L957" i="5"/>
  <c r="L958" i="5"/>
  <c r="L959" i="5"/>
  <c r="L960" i="5"/>
  <c r="L961" i="5"/>
  <c r="L962" i="5"/>
  <c r="L963" i="5"/>
  <c r="L964" i="5"/>
  <c r="L965" i="5"/>
  <c r="L966" i="5"/>
  <c r="L967" i="5"/>
  <c r="L968" i="5"/>
  <c r="L969" i="5"/>
  <c r="L970" i="5"/>
  <c r="L971" i="5"/>
  <c r="L972" i="5"/>
  <c r="L973" i="5"/>
  <c r="L974" i="5"/>
  <c r="L975" i="5"/>
  <c r="L976" i="5"/>
  <c r="L977" i="5"/>
  <c r="L978" i="5"/>
  <c r="L979" i="5"/>
  <c r="L980" i="5"/>
  <c r="L981" i="5"/>
  <c r="L982" i="5"/>
  <c r="L983" i="5"/>
  <c r="L984" i="5"/>
  <c r="L985" i="5"/>
  <c r="L986" i="5"/>
  <c r="L987" i="5"/>
  <c r="L988" i="5"/>
  <c r="L989" i="5"/>
  <c r="L990" i="5"/>
  <c r="L991" i="5"/>
  <c r="L992" i="5"/>
  <c r="L993" i="5"/>
  <c r="L994" i="5"/>
  <c r="L995" i="5"/>
  <c r="L996" i="5"/>
  <c r="L997" i="5"/>
  <c r="L998" i="5"/>
  <c r="L999" i="5"/>
  <c r="L1000"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13" i="5"/>
  <c r="J414" i="5"/>
  <c r="J415" i="5"/>
  <c r="J416" i="5"/>
  <c r="J417" i="5"/>
  <c r="J418" i="5"/>
  <c r="J419" i="5"/>
  <c r="J420" i="5"/>
  <c r="J421" i="5"/>
  <c r="J422" i="5"/>
  <c r="J423" i="5"/>
  <c r="J424" i="5"/>
  <c r="J425" i="5"/>
  <c r="J426" i="5"/>
  <c r="J427" i="5"/>
  <c r="J428" i="5"/>
  <c r="J429" i="5"/>
  <c r="J430" i="5"/>
  <c r="J431" i="5"/>
  <c r="J432" i="5"/>
  <c r="J433" i="5"/>
  <c r="J434" i="5"/>
  <c r="J435" i="5"/>
  <c r="J436" i="5"/>
  <c r="J437" i="5"/>
  <c r="J438" i="5"/>
  <c r="J439" i="5"/>
  <c r="J440" i="5"/>
  <c r="J441" i="5"/>
  <c r="J442" i="5"/>
  <c r="J443" i="5"/>
  <c r="J444" i="5"/>
  <c r="J445" i="5"/>
  <c r="J446" i="5"/>
  <c r="J447" i="5"/>
  <c r="J448" i="5"/>
  <c r="J449" i="5"/>
  <c r="J450" i="5"/>
  <c r="J451" i="5"/>
  <c r="J452" i="5"/>
  <c r="J453" i="5"/>
  <c r="J454" i="5"/>
  <c r="J455" i="5"/>
  <c r="J456" i="5"/>
  <c r="J457" i="5"/>
  <c r="J458" i="5"/>
  <c r="J459" i="5"/>
  <c r="J460" i="5"/>
  <c r="J461" i="5"/>
  <c r="J462" i="5"/>
  <c r="J463" i="5"/>
  <c r="J464" i="5"/>
  <c r="J465" i="5"/>
  <c r="J466" i="5"/>
  <c r="J467" i="5"/>
  <c r="J468" i="5"/>
  <c r="J469" i="5"/>
  <c r="J470" i="5"/>
  <c r="J471" i="5"/>
  <c r="J472" i="5"/>
  <c r="J473" i="5"/>
  <c r="J474" i="5"/>
  <c r="J475" i="5"/>
  <c r="J476" i="5"/>
  <c r="J477" i="5"/>
  <c r="J478" i="5"/>
  <c r="J479" i="5"/>
  <c r="J480" i="5"/>
  <c r="J481" i="5"/>
  <c r="J482" i="5"/>
  <c r="J483" i="5"/>
  <c r="J484" i="5"/>
  <c r="J485" i="5"/>
  <c r="J486" i="5"/>
  <c r="J487" i="5"/>
  <c r="J488" i="5"/>
  <c r="J489" i="5"/>
  <c r="J490" i="5"/>
  <c r="J491" i="5"/>
  <c r="J492" i="5"/>
  <c r="J493" i="5"/>
  <c r="J494" i="5"/>
  <c r="J495" i="5"/>
  <c r="J496" i="5"/>
  <c r="J497" i="5"/>
  <c r="J498" i="5"/>
  <c r="J499" i="5"/>
  <c r="J500" i="5"/>
  <c r="J501" i="5"/>
  <c r="J502" i="5"/>
  <c r="J503" i="5"/>
  <c r="J504" i="5"/>
  <c r="J505" i="5"/>
  <c r="J506" i="5"/>
  <c r="J507" i="5"/>
  <c r="J508" i="5"/>
  <c r="J509" i="5"/>
  <c r="J510" i="5"/>
  <c r="J511" i="5"/>
  <c r="J512" i="5"/>
  <c r="J513" i="5"/>
  <c r="J514" i="5"/>
  <c r="J515" i="5"/>
  <c r="J516" i="5"/>
  <c r="J517" i="5"/>
  <c r="J518" i="5"/>
  <c r="J519" i="5"/>
  <c r="J520" i="5"/>
  <c r="J521" i="5"/>
  <c r="J522" i="5"/>
  <c r="J523" i="5"/>
  <c r="J524" i="5"/>
  <c r="J525" i="5"/>
  <c r="J526" i="5"/>
  <c r="J527" i="5"/>
  <c r="J528" i="5"/>
  <c r="J529" i="5"/>
  <c r="J530" i="5"/>
  <c r="J531" i="5"/>
  <c r="J532" i="5"/>
  <c r="J533" i="5"/>
  <c r="J534" i="5"/>
  <c r="J535" i="5"/>
  <c r="J536" i="5"/>
  <c r="J537" i="5"/>
  <c r="J538" i="5"/>
  <c r="J539" i="5"/>
  <c r="J540" i="5"/>
  <c r="J541" i="5"/>
  <c r="J542" i="5"/>
  <c r="J543" i="5"/>
  <c r="J544" i="5"/>
  <c r="J545" i="5"/>
  <c r="J546" i="5"/>
  <c r="J547" i="5"/>
  <c r="J548" i="5"/>
  <c r="J549" i="5"/>
  <c r="J550" i="5"/>
  <c r="J551" i="5"/>
  <c r="J552" i="5"/>
  <c r="J553" i="5"/>
  <c r="J554" i="5"/>
  <c r="J555" i="5"/>
  <c r="J556" i="5"/>
  <c r="J557" i="5"/>
  <c r="J558" i="5"/>
  <c r="J559" i="5"/>
  <c r="J560" i="5"/>
  <c r="J561" i="5"/>
  <c r="J562" i="5"/>
  <c r="J563" i="5"/>
  <c r="J564" i="5"/>
  <c r="J565" i="5"/>
  <c r="J566" i="5"/>
  <c r="J567" i="5"/>
  <c r="J568" i="5"/>
  <c r="J569" i="5"/>
  <c r="J570" i="5"/>
  <c r="J571" i="5"/>
  <c r="J572" i="5"/>
  <c r="J573" i="5"/>
  <c r="J574" i="5"/>
  <c r="J575" i="5"/>
  <c r="J576" i="5"/>
  <c r="J577" i="5"/>
  <c r="J578" i="5"/>
  <c r="J579" i="5"/>
  <c r="J580" i="5"/>
  <c r="J581" i="5"/>
  <c r="J582" i="5"/>
  <c r="J583" i="5"/>
  <c r="J584" i="5"/>
  <c r="J585" i="5"/>
  <c r="J586" i="5"/>
  <c r="J587" i="5"/>
  <c r="J588" i="5"/>
  <c r="J589" i="5"/>
  <c r="J590" i="5"/>
  <c r="J591" i="5"/>
  <c r="J592" i="5"/>
  <c r="J593" i="5"/>
  <c r="J594" i="5"/>
  <c r="J595" i="5"/>
  <c r="J596" i="5"/>
  <c r="J597" i="5"/>
  <c r="J598" i="5"/>
  <c r="J599" i="5"/>
  <c r="J600" i="5"/>
  <c r="J601" i="5"/>
  <c r="J602" i="5"/>
  <c r="J603" i="5"/>
  <c r="J604" i="5"/>
  <c r="J605" i="5"/>
  <c r="J606" i="5"/>
  <c r="J607" i="5"/>
  <c r="J608" i="5"/>
  <c r="J609" i="5"/>
  <c r="J610" i="5"/>
  <c r="J611" i="5"/>
  <c r="J612" i="5"/>
  <c r="J613" i="5"/>
  <c r="J614" i="5"/>
  <c r="J615" i="5"/>
  <c r="J616" i="5"/>
  <c r="J617" i="5"/>
  <c r="J618" i="5"/>
  <c r="J619" i="5"/>
  <c r="J620" i="5"/>
  <c r="J621" i="5"/>
  <c r="J622" i="5"/>
  <c r="J623" i="5"/>
  <c r="J624" i="5"/>
  <c r="J625" i="5"/>
  <c r="J626" i="5"/>
  <c r="J627" i="5"/>
  <c r="J628" i="5"/>
  <c r="J629" i="5"/>
  <c r="J630" i="5"/>
  <c r="J631" i="5"/>
  <c r="J632" i="5"/>
  <c r="J633" i="5"/>
  <c r="J634" i="5"/>
  <c r="J635" i="5"/>
  <c r="J636" i="5"/>
  <c r="J637" i="5"/>
  <c r="J638" i="5"/>
  <c r="J639" i="5"/>
  <c r="J640" i="5"/>
  <c r="J641" i="5"/>
  <c r="J642" i="5"/>
  <c r="J643" i="5"/>
  <c r="J644" i="5"/>
  <c r="J645" i="5"/>
  <c r="J646" i="5"/>
  <c r="J647" i="5"/>
  <c r="J648" i="5"/>
  <c r="J649" i="5"/>
  <c r="J650" i="5"/>
  <c r="J651" i="5"/>
  <c r="J652" i="5"/>
  <c r="J653" i="5"/>
  <c r="J654" i="5"/>
  <c r="J655" i="5"/>
  <c r="J656" i="5"/>
  <c r="J657" i="5"/>
  <c r="J658" i="5"/>
  <c r="J659" i="5"/>
  <c r="J660" i="5"/>
  <c r="J661" i="5"/>
  <c r="J662" i="5"/>
  <c r="J663" i="5"/>
  <c r="J664" i="5"/>
  <c r="J665" i="5"/>
  <c r="J666" i="5"/>
  <c r="J667" i="5"/>
  <c r="J668" i="5"/>
  <c r="J669" i="5"/>
  <c r="J670" i="5"/>
  <c r="J671" i="5"/>
  <c r="J672" i="5"/>
  <c r="J673" i="5"/>
  <c r="J674" i="5"/>
  <c r="J675" i="5"/>
  <c r="J676" i="5"/>
  <c r="J677" i="5"/>
  <c r="J678" i="5"/>
  <c r="J679" i="5"/>
  <c r="J680" i="5"/>
  <c r="J681" i="5"/>
  <c r="J682" i="5"/>
  <c r="J683" i="5"/>
  <c r="J684" i="5"/>
  <c r="J685" i="5"/>
  <c r="J686" i="5"/>
  <c r="J687" i="5"/>
  <c r="J688" i="5"/>
  <c r="J689" i="5"/>
  <c r="J690" i="5"/>
  <c r="J691" i="5"/>
  <c r="J692" i="5"/>
  <c r="J693" i="5"/>
  <c r="J694" i="5"/>
  <c r="J695" i="5"/>
  <c r="J696" i="5"/>
  <c r="J697" i="5"/>
  <c r="J698" i="5"/>
  <c r="J699" i="5"/>
  <c r="J700" i="5"/>
  <c r="J701" i="5"/>
  <c r="J702" i="5"/>
  <c r="J703" i="5"/>
  <c r="J704" i="5"/>
  <c r="J705" i="5"/>
  <c r="J706" i="5"/>
  <c r="J707" i="5"/>
  <c r="J708" i="5"/>
  <c r="J709" i="5"/>
  <c r="J710" i="5"/>
  <c r="J711" i="5"/>
  <c r="J712" i="5"/>
  <c r="J713" i="5"/>
  <c r="J714" i="5"/>
  <c r="J715" i="5"/>
  <c r="J716" i="5"/>
  <c r="J717" i="5"/>
  <c r="J718" i="5"/>
  <c r="J719" i="5"/>
  <c r="J720" i="5"/>
  <c r="J721" i="5"/>
  <c r="J722" i="5"/>
  <c r="J723" i="5"/>
  <c r="J724" i="5"/>
  <c r="J725" i="5"/>
  <c r="J726" i="5"/>
  <c r="J727" i="5"/>
  <c r="J728" i="5"/>
  <c r="J729" i="5"/>
  <c r="J730" i="5"/>
  <c r="J731" i="5"/>
  <c r="J732" i="5"/>
  <c r="J733" i="5"/>
  <c r="J734" i="5"/>
  <c r="J735" i="5"/>
  <c r="J736" i="5"/>
  <c r="J737" i="5"/>
  <c r="J738" i="5"/>
  <c r="J739" i="5"/>
  <c r="J740" i="5"/>
  <c r="J741" i="5"/>
  <c r="J742" i="5"/>
  <c r="J743" i="5"/>
  <c r="J744" i="5"/>
  <c r="J745" i="5"/>
  <c r="J746" i="5"/>
  <c r="J747" i="5"/>
  <c r="J748" i="5"/>
  <c r="J749" i="5"/>
  <c r="J750" i="5"/>
  <c r="J751" i="5"/>
  <c r="J752" i="5"/>
  <c r="J753" i="5"/>
  <c r="J754" i="5"/>
  <c r="J755" i="5"/>
  <c r="J756" i="5"/>
  <c r="J757" i="5"/>
  <c r="J758" i="5"/>
  <c r="J759" i="5"/>
  <c r="J760" i="5"/>
  <c r="J761" i="5"/>
  <c r="J762" i="5"/>
  <c r="J763" i="5"/>
  <c r="J764" i="5"/>
  <c r="J765" i="5"/>
  <c r="J766" i="5"/>
  <c r="J767" i="5"/>
  <c r="J768" i="5"/>
  <c r="J769" i="5"/>
  <c r="J770" i="5"/>
  <c r="J771" i="5"/>
  <c r="J772" i="5"/>
  <c r="J773" i="5"/>
  <c r="J774" i="5"/>
  <c r="J775" i="5"/>
  <c r="J776" i="5"/>
  <c r="J777" i="5"/>
  <c r="J778" i="5"/>
  <c r="J779" i="5"/>
  <c r="J780" i="5"/>
  <c r="J781" i="5"/>
  <c r="J782" i="5"/>
  <c r="J783" i="5"/>
  <c r="J784" i="5"/>
  <c r="J785" i="5"/>
  <c r="J786" i="5"/>
  <c r="J787" i="5"/>
  <c r="J788" i="5"/>
  <c r="J789" i="5"/>
  <c r="J790" i="5"/>
  <c r="J791" i="5"/>
  <c r="J792" i="5"/>
  <c r="J793" i="5"/>
  <c r="J794" i="5"/>
  <c r="J795" i="5"/>
  <c r="J796" i="5"/>
  <c r="J797" i="5"/>
  <c r="J798" i="5"/>
  <c r="J799" i="5"/>
  <c r="J800" i="5"/>
  <c r="J801" i="5"/>
  <c r="J802" i="5"/>
  <c r="J803" i="5"/>
  <c r="J804" i="5"/>
  <c r="J805" i="5"/>
  <c r="J806" i="5"/>
  <c r="J807" i="5"/>
  <c r="J808" i="5"/>
  <c r="J809" i="5"/>
  <c r="J810" i="5"/>
  <c r="J811" i="5"/>
  <c r="J812" i="5"/>
  <c r="J813" i="5"/>
  <c r="J814" i="5"/>
  <c r="J815" i="5"/>
  <c r="J816" i="5"/>
  <c r="J817" i="5"/>
  <c r="J818" i="5"/>
  <c r="J819" i="5"/>
  <c r="J820" i="5"/>
  <c r="J821" i="5"/>
  <c r="J822" i="5"/>
  <c r="J823" i="5"/>
  <c r="J824" i="5"/>
  <c r="J825" i="5"/>
  <c r="J826" i="5"/>
  <c r="J827" i="5"/>
  <c r="J828" i="5"/>
  <c r="J829" i="5"/>
  <c r="J830" i="5"/>
  <c r="J831" i="5"/>
  <c r="J832" i="5"/>
  <c r="J833" i="5"/>
  <c r="J834" i="5"/>
  <c r="J835" i="5"/>
  <c r="J836" i="5"/>
  <c r="J837" i="5"/>
  <c r="J838" i="5"/>
  <c r="J839" i="5"/>
  <c r="J840" i="5"/>
  <c r="J841" i="5"/>
  <c r="J842" i="5"/>
  <c r="J843" i="5"/>
  <c r="J844" i="5"/>
  <c r="J845" i="5"/>
  <c r="J846" i="5"/>
  <c r="J847" i="5"/>
  <c r="J848" i="5"/>
  <c r="J849" i="5"/>
  <c r="J850" i="5"/>
  <c r="J851" i="5"/>
  <c r="J852" i="5"/>
  <c r="J853" i="5"/>
  <c r="J854" i="5"/>
  <c r="J855" i="5"/>
  <c r="J856" i="5"/>
  <c r="J857" i="5"/>
  <c r="J858" i="5"/>
  <c r="J859" i="5"/>
  <c r="J860" i="5"/>
  <c r="J861" i="5"/>
  <c r="J862" i="5"/>
  <c r="J863" i="5"/>
  <c r="J864" i="5"/>
  <c r="J865" i="5"/>
  <c r="J866" i="5"/>
  <c r="J867" i="5"/>
  <c r="J868" i="5"/>
  <c r="J869" i="5"/>
  <c r="J870" i="5"/>
  <c r="J871" i="5"/>
  <c r="J872" i="5"/>
  <c r="J873" i="5"/>
  <c r="J874" i="5"/>
  <c r="J875" i="5"/>
  <c r="J876" i="5"/>
  <c r="J877" i="5"/>
  <c r="J878" i="5"/>
  <c r="J879" i="5"/>
  <c r="J880" i="5"/>
  <c r="J881" i="5"/>
  <c r="J882" i="5"/>
  <c r="J883" i="5"/>
  <c r="J884" i="5"/>
  <c r="J885" i="5"/>
  <c r="J886" i="5"/>
  <c r="J887" i="5"/>
  <c r="J888" i="5"/>
  <c r="J889" i="5"/>
  <c r="J890" i="5"/>
  <c r="J891" i="5"/>
  <c r="J892" i="5"/>
  <c r="J893" i="5"/>
  <c r="J894" i="5"/>
  <c r="J895" i="5"/>
  <c r="J896" i="5"/>
  <c r="J897" i="5"/>
  <c r="J898" i="5"/>
  <c r="J899" i="5"/>
  <c r="J900" i="5"/>
  <c r="J901" i="5"/>
  <c r="J902" i="5"/>
  <c r="J903" i="5"/>
  <c r="J904" i="5"/>
  <c r="J905" i="5"/>
  <c r="J906" i="5"/>
  <c r="J907" i="5"/>
  <c r="J908" i="5"/>
  <c r="J909" i="5"/>
  <c r="J910" i="5"/>
  <c r="J911" i="5"/>
  <c r="J912" i="5"/>
  <c r="J913" i="5"/>
  <c r="J914" i="5"/>
  <c r="J915" i="5"/>
  <c r="J916" i="5"/>
  <c r="J917" i="5"/>
  <c r="J918" i="5"/>
  <c r="J919" i="5"/>
  <c r="J920" i="5"/>
  <c r="J921" i="5"/>
  <c r="J922" i="5"/>
  <c r="J923" i="5"/>
  <c r="J924" i="5"/>
  <c r="J925" i="5"/>
  <c r="J926" i="5"/>
  <c r="J927" i="5"/>
  <c r="J928" i="5"/>
  <c r="J929" i="5"/>
  <c r="J930" i="5"/>
  <c r="J931" i="5"/>
  <c r="J932" i="5"/>
  <c r="J933" i="5"/>
  <c r="J934" i="5"/>
  <c r="J935" i="5"/>
  <c r="J936" i="5"/>
  <c r="J937" i="5"/>
  <c r="J938" i="5"/>
  <c r="J939" i="5"/>
  <c r="J940" i="5"/>
  <c r="J941" i="5"/>
  <c r="J942" i="5"/>
  <c r="J943" i="5"/>
  <c r="J944" i="5"/>
  <c r="J945" i="5"/>
  <c r="J946" i="5"/>
  <c r="J947" i="5"/>
  <c r="J948" i="5"/>
  <c r="J949" i="5"/>
  <c r="J950" i="5"/>
  <c r="J951" i="5"/>
  <c r="J952" i="5"/>
  <c r="J953" i="5"/>
  <c r="J954" i="5"/>
  <c r="J955" i="5"/>
  <c r="J956" i="5"/>
  <c r="J957" i="5"/>
  <c r="J958" i="5"/>
  <c r="J959" i="5"/>
  <c r="J960" i="5"/>
  <c r="J961" i="5"/>
  <c r="J962" i="5"/>
  <c r="J963" i="5"/>
  <c r="J964" i="5"/>
  <c r="J965" i="5"/>
  <c r="J966" i="5"/>
  <c r="J967" i="5"/>
  <c r="J968" i="5"/>
  <c r="J969" i="5"/>
  <c r="J970" i="5"/>
  <c r="J971" i="5"/>
  <c r="J972" i="5"/>
  <c r="J973" i="5"/>
  <c r="J974" i="5"/>
  <c r="J975" i="5"/>
  <c r="J976" i="5"/>
  <c r="J977" i="5"/>
  <c r="J978" i="5"/>
  <c r="J979" i="5"/>
  <c r="J980" i="5"/>
  <c r="J981" i="5"/>
  <c r="J982" i="5"/>
  <c r="J983" i="5"/>
  <c r="J984" i="5"/>
  <c r="J985" i="5"/>
  <c r="J986" i="5"/>
  <c r="J987" i="5"/>
  <c r="J988" i="5"/>
  <c r="J989" i="5"/>
  <c r="J990" i="5"/>
  <c r="J991" i="5"/>
  <c r="J992" i="5"/>
  <c r="J993" i="5"/>
  <c r="J994" i="5"/>
  <c r="J995" i="5"/>
  <c r="J996" i="5"/>
  <c r="J997" i="5"/>
  <c r="J998" i="5"/>
  <c r="J999" i="5"/>
  <c r="J1000" i="5"/>
  <c r="G5" i="5"/>
  <c r="G6" i="5"/>
  <c r="G7" i="5"/>
  <c r="R7" i="5" s="1"/>
  <c r="G8" i="5"/>
  <c r="G9" i="5"/>
  <c r="G10" i="5"/>
  <c r="G11" i="5"/>
  <c r="G12" i="5"/>
  <c r="G13" i="5"/>
  <c r="G14" i="5"/>
  <c r="G15" i="5"/>
  <c r="R15" i="5" s="1"/>
  <c r="G16" i="5"/>
  <c r="G17" i="5"/>
  <c r="G18" i="5"/>
  <c r="G19" i="5"/>
  <c r="G20" i="5"/>
  <c r="G21" i="5"/>
  <c r="G22" i="5"/>
  <c r="G23" i="5"/>
  <c r="R23" i="5" s="1"/>
  <c r="G24" i="5"/>
  <c r="G25" i="5"/>
  <c r="G26" i="5"/>
  <c r="G27" i="5"/>
  <c r="G28" i="5"/>
  <c r="G29" i="5"/>
  <c r="G30" i="5"/>
  <c r="G31" i="5"/>
  <c r="G32" i="5"/>
  <c r="G33" i="5"/>
  <c r="G34" i="5"/>
  <c r="G35" i="5"/>
  <c r="G36" i="5"/>
  <c r="G37" i="5"/>
  <c r="G38" i="5"/>
  <c r="G39" i="5"/>
  <c r="R39" i="5" s="1"/>
  <c r="G40" i="5"/>
  <c r="G41" i="5"/>
  <c r="G42" i="5"/>
  <c r="G43" i="5"/>
  <c r="G44" i="5"/>
  <c r="G45" i="5"/>
  <c r="G46" i="5"/>
  <c r="G47" i="5"/>
  <c r="R47" i="5" s="1"/>
  <c r="G48" i="5"/>
  <c r="G49" i="5"/>
  <c r="G50" i="5"/>
  <c r="G51" i="5"/>
  <c r="G52" i="5"/>
  <c r="G53" i="5"/>
  <c r="G54" i="5"/>
  <c r="G55" i="5"/>
  <c r="R55" i="5" s="1"/>
  <c r="G56" i="5"/>
  <c r="G57" i="5"/>
  <c r="G58" i="5"/>
  <c r="G59" i="5"/>
  <c r="G60" i="5"/>
  <c r="G61" i="5"/>
  <c r="G62" i="5"/>
  <c r="G63" i="5"/>
  <c r="G64" i="5"/>
  <c r="G65" i="5"/>
  <c r="G66" i="5"/>
  <c r="G67" i="5"/>
  <c r="G68" i="5"/>
  <c r="G69" i="5"/>
  <c r="G70" i="5"/>
  <c r="G71" i="5"/>
  <c r="R71" i="5" s="1"/>
  <c r="G72" i="5"/>
  <c r="G73" i="5"/>
  <c r="G74" i="5"/>
  <c r="G75" i="5"/>
  <c r="G76" i="5"/>
  <c r="G77" i="5"/>
  <c r="G78" i="5"/>
  <c r="G79" i="5"/>
  <c r="R79" i="5" s="1"/>
  <c r="G80" i="5"/>
  <c r="G81" i="5"/>
  <c r="G82" i="5"/>
  <c r="G83" i="5"/>
  <c r="G84" i="5"/>
  <c r="G85" i="5"/>
  <c r="G86" i="5"/>
  <c r="G87" i="5"/>
  <c r="R87" i="5" s="1"/>
  <c r="G88" i="5"/>
  <c r="G89" i="5"/>
  <c r="G90" i="5"/>
  <c r="G91" i="5"/>
  <c r="G92" i="5"/>
  <c r="G93" i="5"/>
  <c r="G94" i="5"/>
  <c r="G95" i="5"/>
  <c r="R95" i="5" s="1"/>
  <c r="G96" i="5"/>
  <c r="G97" i="5"/>
  <c r="G98" i="5"/>
  <c r="G99" i="5"/>
  <c r="G100" i="5"/>
  <c r="G101" i="5"/>
  <c r="G102" i="5"/>
  <c r="G103" i="5"/>
  <c r="G104" i="5"/>
  <c r="G105" i="5"/>
  <c r="G106" i="5"/>
  <c r="G107" i="5"/>
  <c r="G108" i="5"/>
  <c r="G109" i="5"/>
  <c r="G110" i="5"/>
  <c r="G111" i="5"/>
  <c r="R111" i="5" s="1"/>
  <c r="G112" i="5"/>
  <c r="G113" i="5"/>
  <c r="G114" i="5"/>
  <c r="G115" i="5"/>
  <c r="G116" i="5"/>
  <c r="G117" i="5"/>
  <c r="G118" i="5"/>
  <c r="G119" i="5"/>
  <c r="R119" i="5" s="1"/>
  <c r="G120" i="5"/>
  <c r="G121" i="5"/>
  <c r="G122" i="5"/>
  <c r="G123" i="5"/>
  <c r="G124" i="5"/>
  <c r="G125" i="5"/>
  <c r="G126" i="5"/>
  <c r="G127" i="5"/>
  <c r="R127" i="5" s="1"/>
  <c r="G128" i="5"/>
  <c r="G129" i="5"/>
  <c r="G130" i="5"/>
  <c r="G131" i="5"/>
  <c r="G132" i="5"/>
  <c r="G133" i="5"/>
  <c r="G134" i="5"/>
  <c r="G135" i="5"/>
  <c r="G136" i="5"/>
  <c r="G137" i="5"/>
  <c r="G138" i="5"/>
  <c r="G139" i="5"/>
  <c r="G140" i="5"/>
  <c r="G141" i="5"/>
  <c r="G142" i="5"/>
  <c r="G143" i="5"/>
  <c r="R143" i="5" s="1"/>
  <c r="G144" i="5"/>
  <c r="G145" i="5"/>
  <c r="G146" i="5"/>
  <c r="G147" i="5"/>
  <c r="G148" i="5"/>
  <c r="G149" i="5"/>
  <c r="G150" i="5"/>
  <c r="G151" i="5"/>
  <c r="R151" i="5" s="1"/>
  <c r="G152" i="5"/>
  <c r="G153" i="5"/>
  <c r="G154" i="5"/>
  <c r="G155" i="5"/>
  <c r="G156" i="5"/>
  <c r="G157" i="5"/>
  <c r="G158" i="5"/>
  <c r="G159" i="5"/>
  <c r="R159" i="5" s="1"/>
  <c r="G160" i="5"/>
  <c r="G161" i="5"/>
  <c r="G162" i="5"/>
  <c r="G163" i="5"/>
  <c r="G164" i="5"/>
  <c r="G165" i="5"/>
  <c r="G166" i="5"/>
  <c r="G167" i="5"/>
  <c r="G168" i="5"/>
  <c r="G169" i="5"/>
  <c r="G170" i="5"/>
  <c r="G171" i="5"/>
  <c r="G172" i="5"/>
  <c r="G173" i="5"/>
  <c r="G174" i="5"/>
  <c r="G175" i="5"/>
  <c r="R175" i="5" s="1"/>
  <c r="G176" i="5"/>
  <c r="G177" i="5"/>
  <c r="G178" i="5"/>
  <c r="G179" i="5"/>
  <c r="G180" i="5"/>
  <c r="G181" i="5"/>
  <c r="G182" i="5"/>
  <c r="G183" i="5"/>
  <c r="R183" i="5" s="1"/>
  <c r="G184" i="5"/>
  <c r="G185" i="5"/>
  <c r="G186" i="5"/>
  <c r="G187" i="5"/>
  <c r="G188" i="5"/>
  <c r="G189" i="5"/>
  <c r="G190" i="5"/>
  <c r="G191" i="5"/>
  <c r="R191" i="5" s="1"/>
  <c r="G192" i="5"/>
  <c r="G193" i="5"/>
  <c r="G194" i="5"/>
  <c r="G195" i="5"/>
  <c r="G196" i="5"/>
  <c r="G197" i="5"/>
  <c r="G198" i="5"/>
  <c r="G199" i="5"/>
  <c r="G200" i="5"/>
  <c r="G201" i="5"/>
  <c r="G202" i="5"/>
  <c r="G203" i="5"/>
  <c r="G204" i="5"/>
  <c r="G205" i="5"/>
  <c r="G206" i="5"/>
  <c r="G207" i="5"/>
  <c r="R207" i="5" s="1"/>
  <c r="G208" i="5"/>
  <c r="G209" i="5"/>
  <c r="G210" i="5"/>
  <c r="G211" i="5"/>
  <c r="G212" i="5"/>
  <c r="G213" i="5"/>
  <c r="G214" i="5"/>
  <c r="G215" i="5"/>
  <c r="R215" i="5" s="1"/>
  <c r="G216" i="5"/>
  <c r="G217" i="5"/>
  <c r="G218" i="5"/>
  <c r="G219" i="5"/>
  <c r="G220" i="5"/>
  <c r="G221" i="5"/>
  <c r="G222" i="5"/>
  <c r="G223" i="5"/>
  <c r="R223" i="5" s="1"/>
  <c r="G224" i="5"/>
  <c r="G225" i="5"/>
  <c r="G226" i="5"/>
  <c r="G227" i="5"/>
  <c r="G228" i="5"/>
  <c r="G229" i="5"/>
  <c r="G230" i="5"/>
  <c r="G231" i="5"/>
  <c r="R231" i="5" s="1"/>
  <c r="G232" i="5"/>
  <c r="G233" i="5"/>
  <c r="G234" i="5"/>
  <c r="G235" i="5"/>
  <c r="G236" i="5"/>
  <c r="G237" i="5"/>
  <c r="G238" i="5"/>
  <c r="R238" i="5" s="1"/>
  <c r="G239" i="5"/>
  <c r="G240" i="5"/>
  <c r="G241" i="5"/>
  <c r="G242" i="5"/>
  <c r="G243" i="5"/>
  <c r="G244" i="5"/>
  <c r="G245" i="5"/>
  <c r="G246" i="5"/>
  <c r="G247" i="5"/>
  <c r="R247" i="5" s="1"/>
  <c r="G248" i="5"/>
  <c r="G249" i="5"/>
  <c r="G250" i="5"/>
  <c r="G251" i="5"/>
  <c r="G252" i="5"/>
  <c r="G253" i="5"/>
  <c r="G254" i="5"/>
  <c r="G255" i="5"/>
  <c r="R255" i="5" s="1"/>
  <c r="G256" i="5"/>
  <c r="G257" i="5"/>
  <c r="G258" i="5"/>
  <c r="G259" i="5"/>
  <c r="G260" i="5"/>
  <c r="G261" i="5"/>
  <c r="G262" i="5"/>
  <c r="G263" i="5"/>
  <c r="R263" i="5" s="1"/>
  <c r="G264" i="5"/>
  <c r="G265" i="5"/>
  <c r="G266" i="5"/>
  <c r="G267" i="5"/>
  <c r="G268" i="5"/>
  <c r="G269" i="5"/>
  <c r="G270" i="5"/>
  <c r="G271" i="5"/>
  <c r="R271" i="5" s="1"/>
  <c r="G272" i="5"/>
  <c r="G273" i="5"/>
  <c r="G274" i="5"/>
  <c r="G275" i="5"/>
  <c r="G276" i="5"/>
  <c r="G277" i="5"/>
  <c r="G278" i="5"/>
  <c r="G279" i="5"/>
  <c r="G280" i="5"/>
  <c r="G281" i="5"/>
  <c r="G282" i="5"/>
  <c r="G283" i="5"/>
  <c r="G284" i="5"/>
  <c r="G285" i="5"/>
  <c r="G286" i="5"/>
  <c r="G287" i="5"/>
  <c r="R287" i="5" s="1"/>
  <c r="G288" i="5"/>
  <c r="G289" i="5"/>
  <c r="G290" i="5"/>
  <c r="G291" i="5"/>
  <c r="G292" i="5"/>
  <c r="G293" i="5"/>
  <c r="G294" i="5"/>
  <c r="G295" i="5"/>
  <c r="R295" i="5" s="1"/>
  <c r="G296" i="5"/>
  <c r="G297" i="5"/>
  <c r="G298" i="5"/>
  <c r="G299" i="5"/>
  <c r="G300" i="5"/>
  <c r="G301" i="5"/>
  <c r="G302" i="5"/>
  <c r="G303" i="5"/>
  <c r="R303" i="5" s="1"/>
  <c r="G304" i="5"/>
  <c r="G305" i="5"/>
  <c r="G306" i="5"/>
  <c r="G307" i="5"/>
  <c r="G308" i="5"/>
  <c r="G309" i="5"/>
  <c r="G310" i="5"/>
  <c r="G311" i="5"/>
  <c r="G312" i="5"/>
  <c r="G313" i="5"/>
  <c r="G314" i="5"/>
  <c r="G315" i="5"/>
  <c r="G316" i="5"/>
  <c r="G317" i="5"/>
  <c r="G318" i="5"/>
  <c r="G319" i="5"/>
  <c r="G320" i="5"/>
  <c r="G321" i="5"/>
  <c r="G322" i="5"/>
  <c r="G323" i="5"/>
  <c r="G324" i="5"/>
  <c r="G325" i="5"/>
  <c r="G326" i="5"/>
  <c r="G327" i="5"/>
  <c r="R327" i="5" s="1"/>
  <c r="G328" i="5"/>
  <c r="G329" i="5"/>
  <c r="G330" i="5"/>
  <c r="G331" i="5"/>
  <c r="G332" i="5"/>
  <c r="G333" i="5"/>
  <c r="G334" i="5"/>
  <c r="G335" i="5"/>
  <c r="R335" i="5" s="1"/>
  <c r="G336" i="5"/>
  <c r="G337" i="5"/>
  <c r="G338" i="5"/>
  <c r="G339" i="5"/>
  <c r="G340" i="5"/>
  <c r="G341" i="5"/>
  <c r="G342" i="5"/>
  <c r="G343" i="5"/>
  <c r="R343" i="5" s="1"/>
  <c r="G344" i="5"/>
  <c r="G345" i="5"/>
  <c r="G346" i="5"/>
  <c r="G347" i="5"/>
  <c r="G348" i="5"/>
  <c r="G349" i="5"/>
  <c r="G350" i="5"/>
  <c r="G351" i="5"/>
  <c r="G352" i="5"/>
  <c r="G353" i="5"/>
  <c r="G354" i="5"/>
  <c r="G355" i="5"/>
  <c r="G356" i="5"/>
  <c r="G357" i="5"/>
  <c r="G358" i="5"/>
  <c r="G359" i="5"/>
  <c r="R359" i="5" s="1"/>
  <c r="G360" i="5"/>
  <c r="G361" i="5"/>
  <c r="G362" i="5"/>
  <c r="G363" i="5"/>
  <c r="G364" i="5"/>
  <c r="G365" i="5"/>
  <c r="G366" i="5"/>
  <c r="G367" i="5"/>
  <c r="R367" i="5" s="1"/>
  <c r="G368" i="5"/>
  <c r="G369" i="5"/>
  <c r="G370" i="5"/>
  <c r="G371" i="5"/>
  <c r="G372" i="5"/>
  <c r="G373" i="5"/>
  <c r="G374" i="5"/>
  <c r="G375" i="5"/>
  <c r="R375" i="5" s="1"/>
  <c r="G376" i="5"/>
  <c r="G377" i="5"/>
  <c r="G378" i="5"/>
  <c r="G379" i="5"/>
  <c r="G380" i="5"/>
  <c r="G381" i="5"/>
  <c r="G382" i="5"/>
  <c r="G383" i="5"/>
  <c r="R383" i="5" s="1"/>
  <c r="G384" i="5"/>
  <c r="G385" i="5"/>
  <c r="G386" i="5"/>
  <c r="G387" i="5"/>
  <c r="G388" i="5"/>
  <c r="G389" i="5"/>
  <c r="G390" i="5"/>
  <c r="G391" i="5"/>
  <c r="G392" i="5"/>
  <c r="G393" i="5"/>
  <c r="G394" i="5"/>
  <c r="G395" i="5"/>
  <c r="G396" i="5"/>
  <c r="G397" i="5"/>
  <c r="G398" i="5"/>
  <c r="G399" i="5"/>
  <c r="R399" i="5" s="1"/>
  <c r="G400" i="5"/>
  <c r="G401" i="5"/>
  <c r="G402" i="5"/>
  <c r="G403" i="5"/>
  <c r="G404" i="5"/>
  <c r="G405" i="5"/>
  <c r="G406" i="5"/>
  <c r="G407" i="5"/>
  <c r="R407" i="5" s="1"/>
  <c r="G408" i="5"/>
  <c r="G409" i="5"/>
  <c r="G410" i="5"/>
  <c r="G411" i="5"/>
  <c r="G412" i="5"/>
  <c r="G413" i="5"/>
  <c r="G414" i="5"/>
  <c r="G415" i="5"/>
  <c r="R415" i="5" s="1"/>
  <c r="G416" i="5"/>
  <c r="G417" i="5"/>
  <c r="G418" i="5"/>
  <c r="G419" i="5"/>
  <c r="G420" i="5"/>
  <c r="G421" i="5"/>
  <c r="G422" i="5"/>
  <c r="G423" i="5"/>
  <c r="R423" i="5" s="1"/>
  <c r="G424" i="5"/>
  <c r="G425" i="5"/>
  <c r="G426" i="5"/>
  <c r="G427" i="5"/>
  <c r="G428" i="5"/>
  <c r="G429" i="5"/>
  <c r="G430" i="5"/>
  <c r="G431" i="5"/>
  <c r="G432" i="5"/>
  <c r="G433" i="5"/>
  <c r="G434" i="5"/>
  <c r="G435" i="5"/>
  <c r="G436" i="5"/>
  <c r="G437" i="5"/>
  <c r="G438" i="5"/>
  <c r="G439" i="5"/>
  <c r="R439" i="5" s="1"/>
  <c r="G440" i="5"/>
  <c r="G441" i="5"/>
  <c r="G442" i="5"/>
  <c r="G443" i="5"/>
  <c r="G444" i="5"/>
  <c r="G445" i="5"/>
  <c r="G446" i="5"/>
  <c r="G447" i="5"/>
  <c r="R447" i="5" s="1"/>
  <c r="G448" i="5"/>
  <c r="G449" i="5"/>
  <c r="G450" i="5"/>
  <c r="G451" i="5"/>
  <c r="G452" i="5"/>
  <c r="G453" i="5"/>
  <c r="G454" i="5"/>
  <c r="G455" i="5"/>
  <c r="R455" i="5" s="1"/>
  <c r="G456" i="5"/>
  <c r="G457" i="5"/>
  <c r="G458" i="5"/>
  <c r="G459" i="5"/>
  <c r="G460" i="5"/>
  <c r="G461" i="5"/>
  <c r="G462" i="5"/>
  <c r="G463" i="5"/>
  <c r="R463" i="5" s="1"/>
  <c r="G464" i="5"/>
  <c r="G465" i="5"/>
  <c r="G466" i="5"/>
  <c r="G467" i="5"/>
  <c r="G468" i="5"/>
  <c r="G469" i="5"/>
  <c r="G470" i="5"/>
  <c r="G471" i="5"/>
  <c r="R471" i="5" s="1"/>
  <c r="G472" i="5"/>
  <c r="G473" i="5"/>
  <c r="G474" i="5"/>
  <c r="G475" i="5"/>
  <c r="G476" i="5"/>
  <c r="G477" i="5"/>
  <c r="G478" i="5"/>
  <c r="G479" i="5"/>
  <c r="G480" i="5"/>
  <c r="G481" i="5"/>
  <c r="G482" i="5"/>
  <c r="G483" i="5"/>
  <c r="G484" i="5"/>
  <c r="G485" i="5"/>
  <c r="G486" i="5"/>
  <c r="G487" i="5"/>
  <c r="R487" i="5" s="1"/>
  <c r="G488" i="5"/>
  <c r="G489" i="5"/>
  <c r="G490" i="5"/>
  <c r="G491" i="5"/>
  <c r="G492" i="5"/>
  <c r="G493" i="5"/>
  <c r="G494" i="5"/>
  <c r="G495" i="5"/>
  <c r="R495" i="5" s="1"/>
  <c r="G496" i="5"/>
  <c r="G497" i="5"/>
  <c r="G498" i="5"/>
  <c r="G499" i="5"/>
  <c r="G500" i="5"/>
  <c r="G501" i="5"/>
  <c r="G502" i="5"/>
  <c r="G503" i="5"/>
  <c r="R503" i="5" s="1"/>
  <c r="G504" i="5"/>
  <c r="G505" i="5"/>
  <c r="G506" i="5"/>
  <c r="G507" i="5"/>
  <c r="G508" i="5"/>
  <c r="G509" i="5"/>
  <c r="G510" i="5"/>
  <c r="G511" i="5"/>
  <c r="R511" i="5" s="1"/>
  <c r="G512" i="5"/>
  <c r="G513" i="5"/>
  <c r="G514" i="5"/>
  <c r="G515" i="5"/>
  <c r="G516" i="5"/>
  <c r="G517" i="5"/>
  <c r="G518" i="5"/>
  <c r="G519" i="5"/>
  <c r="G520" i="5"/>
  <c r="G521" i="5"/>
  <c r="G522" i="5"/>
  <c r="G523" i="5"/>
  <c r="G524" i="5"/>
  <c r="G525" i="5"/>
  <c r="G526" i="5"/>
  <c r="G527" i="5"/>
  <c r="G528" i="5"/>
  <c r="G529" i="5"/>
  <c r="G530" i="5"/>
  <c r="G531" i="5"/>
  <c r="G532" i="5"/>
  <c r="G533" i="5"/>
  <c r="G534" i="5"/>
  <c r="G535" i="5"/>
  <c r="R535" i="5" s="1"/>
  <c r="G536" i="5"/>
  <c r="G537" i="5"/>
  <c r="G538" i="5"/>
  <c r="G539" i="5"/>
  <c r="G540" i="5"/>
  <c r="G541" i="5"/>
  <c r="G542" i="5"/>
  <c r="G543" i="5"/>
  <c r="R543" i="5" s="1"/>
  <c r="G544" i="5"/>
  <c r="G545" i="5"/>
  <c r="G546" i="5"/>
  <c r="G547" i="5"/>
  <c r="G548" i="5"/>
  <c r="G549" i="5"/>
  <c r="G550" i="5"/>
  <c r="G551" i="5"/>
  <c r="R551" i="5" s="1"/>
  <c r="G552" i="5"/>
  <c r="G553" i="5"/>
  <c r="G554" i="5"/>
  <c r="G555" i="5"/>
  <c r="G556" i="5"/>
  <c r="G557" i="5"/>
  <c r="G558" i="5"/>
  <c r="G559" i="5"/>
  <c r="R559" i="5" s="1"/>
  <c r="G560" i="5"/>
  <c r="G561" i="5"/>
  <c r="G562" i="5"/>
  <c r="G563" i="5"/>
  <c r="G564" i="5"/>
  <c r="G565" i="5"/>
  <c r="G566" i="5"/>
  <c r="R566" i="5" s="1"/>
  <c r="G567" i="5"/>
  <c r="G568" i="5"/>
  <c r="G569" i="5"/>
  <c r="G570" i="5"/>
  <c r="G571" i="5"/>
  <c r="G572" i="5"/>
  <c r="G573" i="5"/>
  <c r="G574" i="5"/>
  <c r="G575" i="5"/>
  <c r="R575" i="5" s="1"/>
  <c r="G576" i="5"/>
  <c r="G577" i="5"/>
  <c r="G578" i="5"/>
  <c r="G579" i="5"/>
  <c r="G580" i="5"/>
  <c r="G581" i="5"/>
  <c r="G582" i="5"/>
  <c r="G583" i="5"/>
  <c r="R583" i="5" s="1"/>
  <c r="G584" i="5"/>
  <c r="G585" i="5"/>
  <c r="G586" i="5"/>
  <c r="G587" i="5"/>
  <c r="G588" i="5"/>
  <c r="G589" i="5"/>
  <c r="G590" i="5"/>
  <c r="G591" i="5"/>
  <c r="R591" i="5" s="1"/>
  <c r="G592" i="5"/>
  <c r="G593" i="5"/>
  <c r="G594" i="5"/>
  <c r="G595" i="5"/>
  <c r="G596" i="5"/>
  <c r="G597" i="5"/>
  <c r="G598" i="5"/>
  <c r="G599" i="5"/>
  <c r="R599" i="5" s="1"/>
  <c r="G600" i="5"/>
  <c r="G601" i="5"/>
  <c r="G602" i="5"/>
  <c r="G603" i="5"/>
  <c r="G604" i="5"/>
  <c r="G605" i="5"/>
  <c r="G606" i="5"/>
  <c r="G607" i="5"/>
  <c r="G608" i="5"/>
  <c r="G609" i="5"/>
  <c r="G610" i="5"/>
  <c r="G611" i="5"/>
  <c r="G612" i="5"/>
  <c r="G613" i="5"/>
  <c r="G614" i="5"/>
  <c r="G615" i="5"/>
  <c r="G616" i="5"/>
  <c r="G617" i="5"/>
  <c r="G618" i="5"/>
  <c r="G619" i="5"/>
  <c r="G620" i="5"/>
  <c r="G621" i="5"/>
  <c r="G622" i="5"/>
  <c r="G623" i="5"/>
  <c r="R623" i="5" s="1"/>
  <c r="G624" i="5"/>
  <c r="G625" i="5"/>
  <c r="G626" i="5"/>
  <c r="G627" i="5"/>
  <c r="G628" i="5"/>
  <c r="G629" i="5"/>
  <c r="G630" i="5"/>
  <c r="G631" i="5"/>
  <c r="R631" i="5" s="1"/>
  <c r="G632" i="5"/>
  <c r="G633" i="5"/>
  <c r="G634" i="5"/>
  <c r="G635" i="5"/>
  <c r="G636" i="5"/>
  <c r="G637" i="5"/>
  <c r="G638" i="5"/>
  <c r="G639" i="5"/>
  <c r="R639" i="5" s="1"/>
  <c r="G640" i="5"/>
  <c r="G641" i="5"/>
  <c r="G642" i="5"/>
  <c r="G643" i="5"/>
  <c r="G644" i="5"/>
  <c r="G645" i="5"/>
  <c r="G646" i="5"/>
  <c r="G647" i="5"/>
  <c r="R647" i="5" s="1"/>
  <c r="G648" i="5"/>
  <c r="G649" i="5"/>
  <c r="G650" i="5"/>
  <c r="G651" i="5"/>
  <c r="G652" i="5"/>
  <c r="G653" i="5"/>
  <c r="G654" i="5"/>
  <c r="G655" i="5"/>
  <c r="G656" i="5"/>
  <c r="G657" i="5"/>
  <c r="G658" i="5"/>
  <c r="G659" i="5"/>
  <c r="G660" i="5"/>
  <c r="G661" i="5"/>
  <c r="G662" i="5"/>
  <c r="G663" i="5"/>
  <c r="R663" i="5" s="1"/>
  <c r="G664" i="5"/>
  <c r="G665" i="5"/>
  <c r="G666" i="5"/>
  <c r="G667" i="5"/>
  <c r="G668" i="5"/>
  <c r="G669" i="5"/>
  <c r="G670" i="5"/>
  <c r="G671" i="5"/>
  <c r="R671" i="5" s="1"/>
  <c r="G672" i="5"/>
  <c r="G673" i="5"/>
  <c r="G674" i="5"/>
  <c r="G675" i="5"/>
  <c r="G676" i="5"/>
  <c r="G677" i="5"/>
  <c r="G678" i="5"/>
  <c r="G679" i="5"/>
  <c r="R679" i="5" s="1"/>
  <c r="G680" i="5"/>
  <c r="G681" i="5"/>
  <c r="G682" i="5"/>
  <c r="G683" i="5"/>
  <c r="G684" i="5"/>
  <c r="G685" i="5"/>
  <c r="G686" i="5"/>
  <c r="G687" i="5"/>
  <c r="R687" i="5" s="1"/>
  <c r="G688" i="5"/>
  <c r="G689" i="5"/>
  <c r="G690" i="5"/>
  <c r="G691" i="5"/>
  <c r="G692" i="5"/>
  <c r="G693" i="5"/>
  <c r="G694" i="5"/>
  <c r="G695" i="5"/>
  <c r="G696" i="5"/>
  <c r="G697" i="5"/>
  <c r="G698" i="5"/>
  <c r="G699" i="5"/>
  <c r="G700" i="5"/>
  <c r="G701" i="5"/>
  <c r="G702" i="5"/>
  <c r="G703" i="5"/>
  <c r="R703" i="5" s="1"/>
  <c r="G704" i="5"/>
  <c r="G705" i="5"/>
  <c r="G706" i="5"/>
  <c r="G707" i="5"/>
  <c r="G708" i="5"/>
  <c r="G709" i="5"/>
  <c r="G710" i="5"/>
  <c r="G711" i="5"/>
  <c r="R711" i="5" s="1"/>
  <c r="G712" i="5"/>
  <c r="G713" i="5"/>
  <c r="G714" i="5"/>
  <c r="G715" i="5"/>
  <c r="G716" i="5"/>
  <c r="G717" i="5"/>
  <c r="G718" i="5"/>
  <c r="G719" i="5"/>
  <c r="R719" i="5" s="1"/>
  <c r="G720" i="5"/>
  <c r="G721" i="5"/>
  <c r="G722" i="5"/>
  <c r="G723" i="5"/>
  <c r="G724" i="5"/>
  <c r="G725" i="5"/>
  <c r="G726" i="5"/>
  <c r="G727" i="5"/>
  <c r="R727" i="5" s="1"/>
  <c r="G728" i="5"/>
  <c r="G729" i="5"/>
  <c r="G730" i="5"/>
  <c r="G731" i="5"/>
  <c r="G732" i="5"/>
  <c r="G733" i="5"/>
  <c r="G734" i="5"/>
  <c r="G735" i="5"/>
  <c r="R735" i="5" s="1"/>
  <c r="G736" i="5"/>
  <c r="G737" i="5"/>
  <c r="G738" i="5"/>
  <c r="G739" i="5"/>
  <c r="G740" i="5"/>
  <c r="G741" i="5"/>
  <c r="G742" i="5"/>
  <c r="G743" i="5"/>
  <c r="G744" i="5"/>
  <c r="G745" i="5"/>
  <c r="G746" i="5"/>
  <c r="G747" i="5"/>
  <c r="G748" i="5"/>
  <c r="G749" i="5"/>
  <c r="G750" i="5"/>
  <c r="G751" i="5"/>
  <c r="G752" i="5"/>
  <c r="G753" i="5"/>
  <c r="G754" i="5"/>
  <c r="G755" i="5"/>
  <c r="G756" i="5"/>
  <c r="G757" i="5"/>
  <c r="G758" i="5"/>
  <c r="G759" i="5"/>
  <c r="R759" i="5" s="1"/>
  <c r="G760" i="5"/>
  <c r="G761" i="5"/>
  <c r="G762" i="5"/>
  <c r="G763" i="5"/>
  <c r="G764" i="5"/>
  <c r="G765" i="5"/>
  <c r="G766" i="5"/>
  <c r="G767" i="5"/>
  <c r="G768" i="5"/>
  <c r="G769" i="5"/>
  <c r="G770" i="5"/>
  <c r="G771" i="5"/>
  <c r="G772" i="5"/>
  <c r="G773" i="5"/>
  <c r="G774" i="5"/>
  <c r="G775" i="5"/>
  <c r="R775" i="5" s="1"/>
  <c r="G776" i="5"/>
  <c r="G777" i="5"/>
  <c r="G778" i="5"/>
  <c r="G779" i="5"/>
  <c r="G780" i="5"/>
  <c r="G781" i="5"/>
  <c r="G782" i="5"/>
  <c r="G783" i="5"/>
  <c r="R783" i="5" s="1"/>
  <c r="G784" i="5"/>
  <c r="G785" i="5"/>
  <c r="G786" i="5"/>
  <c r="G787" i="5"/>
  <c r="G788" i="5"/>
  <c r="G789" i="5"/>
  <c r="G790" i="5"/>
  <c r="G791" i="5"/>
  <c r="G792" i="5"/>
  <c r="G793" i="5"/>
  <c r="G794" i="5"/>
  <c r="G795" i="5"/>
  <c r="G796" i="5"/>
  <c r="G797" i="5"/>
  <c r="G798" i="5"/>
  <c r="G799" i="5"/>
  <c r="G800" i="5"/>
  <c r="G801" i="5"/>
  <c r="G802" i="5"/>
  <c r="G803" i="5"/>
  <c r="G804" i="5"/>
  <c r="G805" i="5"/>
  <c r="G806" i="5"/>
  <c r="G807" i="5"/>
  <c r="R807" i="5" s="1"/>
  <c r="G808" i="5"/>
  <c r="G809" i="5"/>
  <c r="G810" i="5"/>
  <c r="G811" i="5"/>
  <c r="G812" i="5"/>
  <c r="G813" i="5"/>
  <c r="G814" i="5"/>
  <c r="G815" i="5"/>
  <c r="G816" i="5"/>
  <c r="G817" i="5"/>
  <c r="G818" i="5"/>
  <c r="G819" i="5"/>
  <c r="G820" i="5"/>
  <c r="G821" i="5"/>
  <c r="G822" i="5"/>
  <c r="G823" i="5"/>
  <c r="R823" i="5" s="1"/>
  <c r="G824" i="5"/>
  <c r="G825" i="5"/>
  <c r="G826" i="5"/>
  <c r="G827" i="5"/>
  <c r="G828" i="5"/>
  <c r="G829" i="5"/>
  <c r="G830" i="5"/>
  <c r="G831" i="5"/>
  <c r="R831" i="5" s="1"/>
  <c r="G832" i="5"/>
  <c r="G833" i="5"/>
  <c r="G834" i="5"/>
  <c r="G835" i="5"/>
  <c r="G836" i="5"/>
  <c r="G837" i="5"/>
  <c r="G838" i="5"/>
  <c r="G839" i="5"/>
  <c r="R839" i="5" s="1"/>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R871" i="5" s="1"/>
  <c r="G872" i="5"/>
  <c r="G873" i="5"/>
  <c r="G874" i="5"/>
  <c r="G875" i="5"/>
  <c r="G876" i="5"/>
  <c r="G877" i="5"/>
  <c r="G878" i="5"/>
  <c r="G879" i="5"/>
  <c r="R879" i="5" s="1"/>
  <c r="G880" i="5"/>
  <c r="G881" i="5"/>
  <c r="G882" i="5"/>
  <c r="G883" i="5"/>
  <c r="G884" i="5"/>
  <c r="G885" i="5"/>
  <c r="G886" i="5"/>
  <c r="G887" i="5"/>
  <c r="R887" i="5" s="1"/>
  <c r="G888" i="5"/>
  <c r="G889" i="5"/>
  <c r="G890" i="5"/>
  <c r="G891" i="5"/>
  <c r="G892" i="5"/>
  <c r="G893" i="5"/>
  <c r="G894" i="5"/>
  <c r="G895" i="5"/>
  <c r="R895" i="5" s="1"/>
  <c r="G896" i="5"/>
  <c r="G897" i="5"/>
  <c r="G898" i="5"/>
  <c r="G899" i="5"/>
  <c r="G900" i="5"/>
  <c r="G901" i="5"/>
  <c r="G902" i="5"/>
  <c r="G903" i="5"/>
  <c r="G904" i="5"/>
  <c r="G905" i="5"/>
  <c r="G906" i="5"/>
  <c r="G907" i="5"/>
  <c r="G908" i="5"/>
  <c r="G909" i="5"/>
  <c r="G910" i="5"/>
  <c r="G911" i="5"/>
  <c r="R911" i="5" s="1"/>
  <c r="G912" i="5"/>
  <c r="G913" i="5"/>
  <c r="G914" i="5"/>
  <c r="G915" i="5"/>
  <c r="G916" i="5"/>
  <c r="G917" i="5"/>
  <c r="G918" i="5"/>
  <c r="G919" i="5"/>
  <c r="G920" i="5"/>
  <c r="G921" i="5"/>
  <c r="G922" i="5"/>
  <c r="G923" i="5"/>
  <c r="G924" i="5"/>
  <c r="G925" i="5"/>
  <c r="G926" i="5"/>
  <c r="G927" i="5"/>
  <c r="G928" i="5"/>
  <c r="G929" i="5"/>
  <c r="G930" i="5"/>
  <c r="G931" i="5"/>
  <c r="G932" i="5"/>
  <c r="G933" i="5"/>
  <c r="G934" i="5"/>
  <c r="G935" i="5"/>
  <c r="R935" i="5" s="1"/>
  <c r="G936" i="5"/>
  <c r="G937" i="5"/>
  <c r="G938" i="5"/>
  <c r="G939" i="5"/>
  <c r="G940" i="5"/>
  <c r="G941" i="5"/>
  <c r="G942" i="5"/>
  <c r="G943" i="5"/>
  <c r="R943" i="5" s="1"/>
  <c r="G944" i="5"/>
  <c r="G945" i="5"/>
  <c r="G946" i="5"/>
  <c r="G947" i="5"/>
  <c r="G948" i="5"/>
  <c r="G949" i="5"/>
  <c r="G950" i="5"/>
  <c r="G951" i="5"/>
  <c r="R951" i="5" s="1"/>
  <c r="G952" i="5"/>
  <c r="G953" i="5"/>
  <c r="G954" i="5"/>
  <c r="G955" i="5"/>
  <c r="G956" i="5"/>
  <c r="G957" i="5"/>
  <c r="G958" i="5"/>
  <c r="G959" i="5"/>
  <c r="R959" i="5" s="1"/>
  <c r="G960" i="5"/>
  <c r="G961" i="5"/>
  <c r="G962" i="5"/>
  <c r="G963" i="5"/>
  <c r="G964" i="5"/>
  <c r="G965" i="5"/>
  <c r="G966" i="5"/>
  <c r="G967" i="5"/>
  <c r="G968" i="5"/>
  <c r="G969" i="5"/>
  <c r="G970" i="5"/>
  <c r="G971" i="5"/>
  <c r="G972" i="5"/>
  <c r="G973" i="5"/>
  <c r="G974" i="5"/>
  <c r="G975" i="5"/>
  <c r="G976" i="5"/>
  <c r="G977" i="5"/>
  <c r="G978" i="5"/>
  <c r="G979" i="5"/>
  <c r="G980" i="5"/>
  <c r="G981" i="5"/>
  <c r="G982" i="5"/>
  <c r="R982" i="5" s="1"/>
  <c r="G983" i="5"/>
  <c r="R983" i="5" s="1"/>
  <c r="G984" i="5"/>
  <c r="G985" i="5"/>
  <c r="G986" i="5"/>
  <c r="G987" i="5"/>
  <c r="G988" i="5"/>
  <c r="G989" i="5"/>
  <c r="G990" i="5"/>
  <c r="G991" i="5"/>
  <c r="R991" i="5" s="1"/>
  <c r="G992" i="5"/>
  <c r="G993" i="5"/>
  <c r="G994" i="5"/>
  <c r="G995" i="5"/>
  <c r="G996" i="5"/>
  <c r="G997" i="5"/>
  <c r="G998" i="5"/>
  <c r="G999" i="5"/>
  <c r="R999" i="5" s="1"/>
  <c r="G1000" i="5"/>
  <c r="E5" i="5"/>
  <c r="E6" i="5"/>
  <c r="E7" i="5"/>
  <c r="E8" i="5"/>
  <c r="E9" i="5"/>
  <c r="E10" i="5"/>
  <c r="B10" i="5" s="1"/>
  <c r="Q10" i="5" s="1"/>
  <c r="E11" i="5"/>
  <c r="B11" i="5" s="1"/>
  <c r="Q11" i="5" s="1"/>
  <c r="E12" i="5"/>
  <c r="E13" i="5"/>
  <c r="R13" i="5" s="1"/>
  <c r="E14" i="5"/>
  <c r="E15" i="5"/>
  <c r="E16" i="5"/>
  <c r="E17" i="5"/>
  <c r="E18" i="5"/>
  <c r="E19" i="5"/>
  <c r="R19" i="5" s="1"/>
  <c r="E20" i="5"/>
  <c r="R20" i="5" s="1"/>
  <c r="E21" i="5"/>
  <c r="E22" i="5"/>
  <c r="E23" i="5"/>
  <c r="E24" i="5"/>
  <c r="E25" i="5"/>
  <c r="E26" i="5"/>
  <c r="E27" i="5"/>
  <c r="R27" i="5" s="1"/>
  <c r="E28" i="5"/>
  <c r="R28" i="5" s="1"/>
  <c r="E29" i="5"/>
  <c r="R29" i="5" s="1"/>
  <c r="E30" i="5"/>
  <c r="E31" i="5"/>
  <c r="E32" i="5"/>
  <c r="E33" i="5"/>
  <c r="E34" i="5"/>
  <c r="E35" i="5"/>
  <c r="E36" i="5"/>
  <c r="R36" i="5" s="1"/>
  <c r="E37" i="5"/>
  <c r="R37" i="5" s="1"/>
  <c r="E38" i="5"/>
  <c r="E39" i="5"/>
  <c r="E40" i="5"/>
  <c r="E41" i="5"/>
  <c r="E42" i="5"/>
  <c r="E43" i="5"/>
  <c r="R43" i="5" s="1"/>
  <c r="E44" i="5"/>
  <c r="R44" i="5" s="1"/>
  <c r="E45" i="5"/>
  <c r="R45" i="5" s="1"/>
  <c r="E46" i="5"/>
  <c r="E47" i="5"/>
  <c r="E48" i="5"/>
  <c r="E49" i="5"/>
  <c r="E50" i="5"/>
  <c r="E51" i="5"/>
  <c r="R51" i="5" s="1"/>
  <c r="E52" i="5"/>
  <c r="R52" i="5" s="1"/>
  <c r="E53" i="5"/>
  <c r="R53" i="5" s="1"/>
  <c r="E54" i="5"/>
  <c r="E55" i="5"/>
  <c r="E56" i="5"/>
  <c r="E57" i="5"/>
  <c r="E58" i="5"/>
  <c r="E59" i="5"/>
  <c r="R59" i="5" s="1"/>
  <c r="E60" i="5"/>
  <c r="R60" i="5" s="1"/>
  <c r="E61" i="5"/>
  <c r="R61" i="5" s="1"/>
  <c r="E62" i="5"/>
  <c r="E63" i="5"/>
  <c r="E64" i="5"/>
  <c r="E65" i="5"/>
  <c r="E66" i="5"/>
  <c r="E67" i="5"/>
  <c r="E68" i="5"/>
  <c r="R68" i="5" s="1"/>
  <c r="E69" i="5"/>
  <c r="R69" i="5" s="1"/>
  <c r="E70" i="5"/>
  <c r="E71" i="5"/>
  <c r="E72" i="5"/>
  <c r="E73" i="5"/>
  <c r="E74" i="5"/>
  <c r="E75" i="5"/>
  <c r="R75" i="5" s="1"/>
  <c r="E76" i="5"/>
  <c r="R76" i="5" s="1"/>
  <c r="E77" i="5"/>
  <c r="R77" i="5" s="1"/>
  <c r="E78" i="5"/>
  <c r="E79" i="5"/>
  <c r="E80" i="5"/>
  <c r="E81" i="5"/>
  <c r="E82" i="5"/>
  <c r="E83" i="5"/>
  <c r="R83" i="5" s="1"/>
  <c r="E84" i="5"/>
  <c r="R84" i="5" s="1"/>
  <c r="E85" i="5"/>
  <c r="R85" i="5" s="1"/>
  <c r="E86" i="5"/>
  <c r="E87" i="5"/>
  <c r="E88" i="5"/>
  <c r="E89" i="5"/>
  <c r="E90" i="5"/>
  <c r="E91" i="5"/>
  <c r="R91" i="5" s="1"/>
  <c r="E92" i="5"/>
  <c r="R92" i="5" s="1"/>
  <c r="E93" i="5"/>
  <c r="R93" i="5" s="1"/>
  <c r="E94" i="5"/>
  <c r="E95" i="5"/>
  <c r="E96" i="5"/>
  <c r="E97" i="5"/>
  <c r="E98" i="5"/>
  <c r="E99" i="5"/>
  <c r="E100" i="5"/>
  <c r="R100" i="5" s="1"/>
  <c r="E101" i="5"/>
  <c r="R101" i="5" s="1"/>
  <c r="E102" i="5"/>
  <c r="E103" i="5"/>
  <c r="E104" i="5"/>
  <c r="E105" i="5"/>
  <c r="E106" i="5"/>
  <c r="E107" i="5"/>
  <c r="R107" i="5" s="1"/>
  <c r="E108" i="5"/>
  <c r="R108" i="5" s="1"/>
  <c r="E109" i="5"/>
  <c r="R109" i="5" s="1"/>
  <c r="E110" i="5"/>
  <c r="E111" i="5"/>
  <c r="E112" i="5"/>
  <c r="E113" i="5"/>
  <c r="E114" i="5"/>
  <c r="E115" i="5"/>
  <c r="R115" i="5" s="1"/>
  <c r="E116" i="5"/>
  <c r="R116" i="5" s="1"/>
  <c r="E117" i="5"/>
  <c r="R117" i="5" s="1"/>
  <c r="E118" i="5"/>
  <c r="E119" i="5"/>
  <c r="E120" i="5"/>
  <c r="E121" i="5"/>
  <c r="E122" i="5"/>
  <c r="E123" i="5"/>
  <c r="R123" i="5" s="1"/>
  <c r="E124" i="5"/>
  <c r="R124" i="5" s="1"/>
  <c r="E125" i="5"/>
  <c r="R125" i="5" s="1"/>
  <c r="E126" i="5"/>
  <c r="E127" i="5"/>
  <c r="E128" i="5"/>
  <c r="E129" i="5"/>
  <c r="E130" i="5"/>
  <c r="E131" i="5"/>
  <c r="E132" i="5"/>
  <c r="R132" i="5" s="1"/>
  <c r="E133" i="5"/>
  <c r="R133" i="5" s="1"/>
  <c r="E134" i="5"/>
  <c r="E135" i="5"/>
  <c r="E136" i="5"/>
  <c r="E137" i="5"/>
  <c r="E138" i="5"/>
  <c r="E139" i="5"/>
  <c r="R139" i="5" s="1"/>
  <c r="E140" i="5"/>
  <c r="R140" i="5" s="1"/>
  <c r="E141" i="5"/>
  <c r="R141" i="5" s="1"/>
  <c r="E142" i="5"/>
  <c r="E143" i="5"/>
  <c r="E144" i="5"/>
  <c r="E145" i="5"/>
  <c r="E146" i="5"/>
  <c r="E147" i="5"/>
  <c r="R147" i="5" s="1"/>
  <c r="E148" i="5"/>
  <c r="R148" i="5" s="1"/>
  <c r="E149" i="5"/>
  <c r="R149" i="5" s="1"/>
  <c r="E150" i="5"/>
  <c r="E151" i="5"/>
  <c r="E152" i="5"/>
  <c r="E153" i="5"/>
  <c r="E154" i="5"/>
  <c r="E155" i="5"/>
  <c r="R155" i="5" s="1"/>
  <c r="E156" i="5"/>
  <c r="R156" i="5" s="1"/>
  <c r="E157" i="5"/>
  <c r="R157" i="5" s="1"/>
  <c r="E158" i="5"/>
  <c r="E159" i="5"/>
  <c r="E160" i="5"/>
  <c r="E161" i="5"/>
  <c r="E162" i="5"/>
  <c r="E163" i="5"/>
  <c r="E164" i="5"/>
  <c r="R164" i="5" s="1"/>
  <c r="E165" i="5"/>
  <c r="R165" i="5" s="1"/>
  <c r="E166" i="5"/>
  <c r="E167" i="5"/>
  <c r="E168" i="5"/>
  <c r="E169" i="5"/>
  <c r="E170" i="5"/>
  <c r="E171" i="5"/>
  <c r="R171" i="5" s="1"/>
  <c r="E172" i="5"/>
  <c r="R172" i="5" s="1"/>
  <c r="E173" i="5"/>
  <c r="R173" i="5" s="1"/>
  <c r="E174" i="5"/>
  <c r="E175" i="5"/>
  <c r="E176" i="5"/>
  <c r="E177" i="5"/>
  <c r="E178" i="5"/>
  <c r="E179" i="5"/>
  <c r="R179" i="5" s="1"/>
  <c r="E180" i="5"/>
  <c r="R180" i="5" s="1"/>
  <c r="E181" i="5"/>
  <c r="R181" i="5" s="1"/>
  <c r="E182" i="5"/>
  <c r="E183" i="5"/>
  <c r="E184" i="5"/>
  <c r="E185" i="5"/>
  <c r="E186" i="5"/>
  <c r="E187" i="5"/>
  <c r="R187" i="5" s="1"/>
  <c r="E188" i="5"/>
  <c r="R188" i="5" s="1"/>
  <c r="E189" i="5"/>
  <c r="R189" i="5" s="1"/>
  <c r="E190" i="5"/>
  <c r="E191" i="5"/>
  <c r="E192" i="5"/>
  <c r="E193" i="5"/>
  <c r="E194" i="5"/>
  <c r="E195" i="5"/>
  <c r="R195" i="5" s="1"/>
  <c r="E196" i="5"/>
  <c r="R196" i="5" s="1"/>
  <c r="E197" i="5"/>
  <c r="R197" i="5" s="1"/>
  <c r="E198" i="5"/>
  <c r="E199" i="5"/>
  <c r="E200" i="5"/>
  <c r="E201" i="5"/>
  <c r="E202" i="5"/>
  <c r="E203" i="5"/>
  <c r="E204" i="5"/>
  <c r="R204" i="5" s="1"/>
  <c r="E205" i="5"/>
  <c r="R205" i="5" s="1"/>
  <c r="E206" i="5"/>
  <c r="E207" i="5"/>
  <c r="E208" i="5"/>
  <c r="E209" i="5"/>
  <c r="E210" i="5"/>
  <c r="E211" i="5"/>
  <c r="R211" i="5" s="1"/>
  <c r="E212" i="5"/>
  <c r="R212" i="5" s="1"/>
  <c r="E213" i="5"/>
  <c r="R213" i="5" s="1"/>
  <c r="E214" i="5"/>
  <c r="E215" i="5"/>
  <c r="E216" i="5"/>
  <c r="E217" i="5"/>
  <c r="E218" i="5"/>
  <c r="E219" i="5"/>
  <c r="R219" i="5" s="1"/>
  <c r="E220" i="5"/>
  <c r="R220" i="5" s="1"/>
  <c r="E221" i="5"/>
  <c r="R221" i="5" s="1"/>
  <c r="E222" i="5"/>
  <c r="E223" i="5"/>
  <c r="E224" i="5"/>
  <c r="E225" i="5"/>
  <c r="E226" i="5"/>
  <c r="E227" i="5"/>
  <c r="R227" i="5" s="1"/>
  <c r="E228" i="5"/>
  <c r="R228" i="5" s="1"/>
  <c r="E229" i="5"/>
  <c r="R229" i="5" s="1"/>
  <c r="E230" i="5"/>
  <c r="E231" i="5"/>
  <c r="E232" i="5"/>
  <c r="E233" i="5"/>
  <c r="E234" i="5"/>
  <c r="E235" i="5"/>
  <c r="R235" i="5" s="1"/>
  <c r="E236" i="5"/>
  <c r="R236" i="5" s="1"/>
  <c r="E237" i="5"/>
  <c r="R237" i="5" s="1"/>
  <c r="E238" i="5"/>
  <c r="E239" i="5"/>
  <c r="E240" i="5"/>
  <c r="E241" i="5"/>
  <c r="E242" i="5"/>
  <c r="E243" i="5"/>
  <c r="E244" i="5"/>
  <c r="R244" i="5" s="1"/>
  <c r="E245" i="5"/>
  <c r="R245" i="5" s="1"/>
  <c r="E246" i="5"/>
  <c r="E247" i="5"/>
  <c r="E248" i="5"/>
  <c r="E249" i="5"/>
  <c r="E250" i="5"/>
  <c r="E251" i="5"/>
  <c r="R251" i="5" s="1"/>
  <c r="E252" i="5"/>
  <c r="R252" i="5" s="1"/>
  <c r="E253" i="5"/>
  <c r="R253" i="5" s="1"/>
  <c r="E254" i="5"/>
  <c r="E255" i="5"/>
  <c r="E256" i="5"/>
  <c r="E257" i="5"/>
  <c r="E258" i="5"/>
  <c r="E259" i="5"/>
  <c r="R259" i="5" s="1"/>
  <c r="E260" i="5"/>
  <c r="R260" i="5" s="1"/>
  <c r="E261" i="5"/>
  <c r="R261" i="5" s="1"/>
  <c r="E262" i="5"/>
  <c r="E263" i="5"/>
  <c r="E264" i="5"/>
  <c r="E265" i="5"/>
  <c r="E266" i="5"/>
  <c r="E267" i="5"/>
  <c r="R267" i="5" s="1"/>
  <c r="E268" i="5"/>
  <c r="R268" i="5" s="1"/>
  <c r="E269" i="5"/>
  <c r="R269" i="5" s="1"/>
  <c r="E270" i="5"/>
  <c r="E271" i="5"/>
  <c r="E272" i="5"/>
  <c r="E273" i="5"/>
  <c r="E274" i="5"/>
  <c r="E275" i="5"/>
  <c r="E276" i="5"/>
  <c r="R276" i="5" s="1"/>
  <c r="E277" i="5"/>
  <c r="R277" i="5" s="1"/>
  <c r="E278" i="5"/>
  <c r="E279" i="5"/>
  <c r="E280" i="5"/>
  <c r="E281" i="5"/>
  <c r="E282" i="5"/>
  <c r="E283" i="5"/>
  <c r="R283" i="5" s="1"/>
  <c r="E284" i="5"/>
  <c r="E285" i="5"/>
  <c r="R285" i="5" s="1"/>
  <c r="E286" i="5"/>
  <c r="E287" i="5"/>
  <c r="E288" i="5"/>
  <c r="E289" i="5"/>
  <c r="E290" i="5"/>
  <c r="E291" i="5"/>
  <c r="R291" i="5" s="1"/>
  <c r="E292" i="5"/>
  <c r="R292" i="5" s="1"/>
  <c r="E293" i="5"/>
  <c r="R293" i="5" s="1"/>
  <c r="E294" i="5"/>
  <c r="E295" i="5"/>
  <c r="E296" i="5"/>
  <c r="E297" i="5"/>
  <c r="E298" i="5"/>
  <c r="E299" i="5"/>
  <c r="R299" i="5" s="1"/>
  <c r="E300" i="5"/>
  <c r="R300" i="5" s="1"/>
  <c r="E301" i="5"/>
  <c r="R301" i="5" s="1"/>
  <c r="E302" i="5"/>
  <c r="E303" i="5"/>
  <c r="E304" i="5"/>
  <c r="E305" i="5"/>
  <c r="E306" i="5"/>
  <c r="E307" i="5"/>
  <c r="R307" i="5" s="1"/>
  <c r="E308" i="5"/>
  <c r="R308" i="5" s="1"/>
  <c r="E309" i="5"/>
  <c r="R309" i="5" s="1"/>
  <c r="E310" i="5"/>
  <c r="E311" i="5"/>
  <c r="E312" i="5"/>
  <c r="E313" i="5"/>
  <c r="E314" i="5"/>
  <c r="E315" i="5"/>
  <c r="R315" i="5" s="1"/>
  <c r="E316" i="5"/>
  <c r="R316" i="5" s="1"/>
  <c r="E317" i="5"/>
  <c r="R317" i="5" s="1"/>
  <c r="E318" i="5"/>
  <c r="E319" i="5"/>
  <c r="E320" i="5"/>
  <c r="E321" i="5"/>
  <c r="E322" i="5"/>
  <c r="E323" i="5"/>
  <c r="R323" i="5" s="1"/>
  <c r="E324" i="5"/>
  <c r="R324" i="5" s="1"/>
  <c r="E325" i="5"/>
  <c r="R325" i="5" s="1"/>
  <c r="E326" i="5"/>
  <c r="E327" i="5"/>
  <c r="E328" i="5"/>
  <c r="E329" i="5"/>
  <c r="E330" i="5"/>
  <c r="E331" i="5"/>
  <c r="R331" i="5" s="1"/>
  <c r="E332" i="5"/>
  <c r="R332" i="5" s="1"/>
  <c r="E333" i="5"/>
  <c r="R333" i="5" s="1"/>
  <c r="E334" i="5"/>
  <c r="E335" i="5"/>
  <c r="E336" i="5"/>
  <c r="E337" i="5"/>
  <c r="E338" i="5"/>
  <c r="E339" i="5"/>
  <c r="R339" i="5" s="1"/>
  <c r="E340" i="5"/>
  <c r="R340" i="5" s="1"/>
  <c r="E341" i="5"/>
  <c r="R341" i="5" s="1"/>
  <c r="E342" i="5"/>
  <c r="E343" i="5"/>
  <c r="E344" i="5"/>
  <c r="E345" i="5"/>
  <c r="E346" i="5"/>
  <c r="E347" i="5"/>
  <c r="R347" i="5" s="1"/>
  <c r="E348" i="5"/>
  <c r="R348" i="5" s="1"/>
  <c r="E349" i="5"/>
  <c r="R349" i="5" s="1"/>
  <c r="E350" i="5"/>
  <c r="E351" i="5"/>
  <c r="E352" i="5"/>
  <c r="E353" i="5"/>
  <c r="E354" i="5"/>
  <c r="E355" i="5"/>
  <c r="E356" i="5"/>
  <c r="R356" i="5" s="1"/>
  <c r="E357" i="5"/>
  <c r="R357" i="5" s="1"/>
  <c r="E358" i="5"/>
  <c r="E359" i="5"/>
  <c r="E360" i="5"/>
  <c r="E361" i="5"/>
  <c r="E362" i="5"/>
  <c r="E363" i="5"/>
  <c r="R363" i="5" s="1"/>
  <c r="E364" i="5"/>
  <c r="R364" i="5" s="1"/>
  <c r="E365" i="5"/>
  <c r="R365" i="5" s="1"/>
  <c r="E366" i="5"/>
  <c r="E367" i="5"/>
  <c r="E368" i="5"/>
  <c r="E369" i="5"/>
  <c r="E370" i="5"/>
  <c r="E371" i="5"/>
  <c r="R371" i="5" s="1"/>
  <c r="E372" i="5"/>
  <c r="R372" i="5" s="1"/>
  <c r="E373" i="5"/>
  <c r="R373" i="5" s="1"/>
  <c r="E374" i="5"/>
  <c r="E375" i="5"/>
  <c r="E376" i="5"/>
  <c r="E377" i="5"/>
  <c r="E378" i="5"/>
  <c r="E379" i="5"/>
  <c r="R379" i="5" s="1"/>
  <c r="E380" i="5"/>
  <c r="R380" i="5" s="1"/>
  <c r="E381" i="5"/>
  <c r="R381" i="5" s="1"/>
  <c r="E382" i="5"/>
  <c r="E383" i="5"/>
  <c r="E384" i="5"/>
  <c r="E385" i="5"/>
  <c r="E386" i="5"/>
  <c r="E387" i="5"/>
  <c r="R387" i="5" s="1"/>
  <c r="E388" i="5"/>
  <c r="R388" i="5" s="1"/>
  <c r="E389" i="5"/>
  <c r="R389" i="5" s="1"/>
  <c r="E390" i="5"/>
  <c r="E391" i="5"/>
  <c r="E392" i="5"/>
  <c r="E393" i="5"/>
  <c r="E394" i="5"/>
  <c r="E395" i="5"/>
  <c r="E396" i="5"/>
  <c r="R396" i="5" s="1"/>
  <c r="E397" i="5"/>
  <c r="R397" i="5" s="1"/>
  <c r="E398" i="5"/>
  <c r="E399" i="5"/>
  <c r="E400" i="5"/>
  <c r="E401" i="5"/>
  <c r="E402" i="5"/>
  <c r="E403" i="5"/>
  <c r="R403" i="5" s="1"/>
  <c r="E404" i="5"/>
  <c r="R404" i="5" s="1"/>
  <c r="E405" i="5"/>
  <c r="R405" i="5" s="1"/>
  <c r="E406" i="5"/>
  <c r="E407" i="5"/>
  <c r="E408" i="5"/>
  <c r="E409" i="5"/>
  <c r="E410" i="5"/>
  <c r="E411" i="5"/>
  <c r="R411" i="5" s="1"/>
  <c r="E412" i="5"/>
  <c r="R412" i="5" s="1"/>
  <c r="E413" i="5"/>
  <c r="R413" i="5" s="1"/>
  <c r="E414" i="5"/>
  <c r="E415" i="5"/>
  <c r="E416" i="5"/>
  <c r="E417" i="5"/>
  <c r="E418" i="5"/>
  <c r="E419" i="5"/>
  <c r="R419" i="5" s="1"/>
  <c r="E420" i="5"/>
  <c r="R420" i="5" s="1"/>
  <c r="E421" i="5"/>
  <c r="R421" i="5" s="1"/>
  <c r="E422" i="5"/>
  <c r="E423" i="5"/>
  <c r="E424" i="5"/>
  <c r="E425" i="5"/>
  <c r="E426" i="5"/>
  <c r="E427" i="5"/>
  <c r="E428" i="5"/>
  <c r="E429" i="5"/>
  <c r="R429" i="5" s="1"/>
  <c r="E430" i="5"/>
  <c r="E431" i="5"/>
  <c r="E432" i="5"/>
  <c r="E433" i="5"/>
  <c r="E434" i="5"/>
  <c r="E435" i="5"/>
  <c r="R435" i="5" s="1"/>
  <c r="E436" i="5"/>
  <c r="E437" i="5"/>
  <c r="R437" i="5" s="1"/>
  <c r="E438" i="5"/>
  <c r="E439" i="5"/>
  <c r="E440" i="5"/>
  <c r="E441" i="5"/>
  <c r="E442" i="5"/>
  <c r="E443" i="5"/>
  <c r="R443" i="5" s="1"/>
  <c r="E444" i="5"/>
  <c r="R444" i="5" s="1"/>
  <c r="E445" i="5"/>
  <c r="R445" i="5" s="1"/>
  <c r="E446" i="5"/>
  <c r="E447" i="5"/>
  <c r="E448" i="5"/>
  <c r="E449" i="5"/>
  <c r="E450" i="5"/>
  <c r="E451" i="5"/>
  <c r="R451" i="5" s="1"/>
  <c r="E452" i="5"/>
  <c r="R452" i="5" s="1"/>
  <c r="E453" i="5"/>
  <c r="R453" i="5" s="1"/>
  <c r="E454" i="5"/>
  <c r="E455" i="5"/>
  <c r="E456" i="5"/>
  <c r="E457" i="5"/>
  <c r="E458" i="5"/>
  <c r="E459" i="5"/>
  <c r="R459" i="5" s="1"/>
  <c r="E460" i="5"/>
  <c r="R460" i="5" s="1"/>
  <c r="E461" i="5"/>
  <c r="R461" i="5" s="1"/>
  <c r="E462" i="5"/>
  <c r="E463" i="5"/>
  <c r="E464" i="5"/>
  <c r="E465" i="5"/>
  <c r="E466" i="5"/>
  <c r="E467" i="5"/>
  <c r="R467" i="5" s="1"/>
  <c r="E468" i="5"/>
  <c r="E469" i="5"/>
  <c r="R469" i="5" s="1"/>
  <c r="E470" i="5"/>
  <c r="E471" i="5"/>
  <c r="E472" i="5"/>
  <c r="E473" i="5"/>
  <c r="E474" i="5"/>
  <c r="E475" i="5"/>
  <c r="E476" i="5"/>
  <c r="E477" i="5"/>
  <c r="R477" i="5" s="1"/>
  <c r="E478" i="5"/>
  <c r="E479" i="5"/>
  <c r="E480" i="5"/>
  <c r="E481" i="5"/>
  <c r="E482" i="5"/>
  <c r="E483" i="5"/>
  <c r="R483" i="5" s="1"/>
  <c r="E484" i="5"/>
  <c r="R484" i="5" s="1"/>
  <c r="E485" i="5"/>
  <c r="R485" i="5" s="1"/>
  <c r="E486" i="5"/>
  <c r="E487" i="5"/>
  <c r="E488" i="5"/>
  <c r="E489" i="5"/>
  <c r="E490" i="5"/>
  <c r="E491" i="5"/>
  <c r="R491" i="5" s="1"/>
  <c r="E492" i="5"/>
  <c r="R492" i="5" s="1"/>
  <c r="E493" i="5"/>
  <c r="R493" i="5" s="1"/>
  <c r="E494" i="5"/>
  <c r="E495" i="5"/>
  <c r="E496" i="5"/>
  <c r="E497" i="5"/>
  <c r="E498" i="5"/>
  <c r="E499" i="5"/>
  <c r="R499" i="5" s="1"/>
  <c r="E500" i="5"/>
  <c r="R500" i="5" s="1"/>
  <c r="E501" i="5"/>
  <c r="R501" i="5" s="1"/>
  <c r="E502" i="5"/>
  <c r="E503" i="5"/>
  <c r="E504" i="5"/>
  <c r="E505" i="5"/>
  <c r="E506" i="5"/>
  <c r="E507" i="5"/>
  <c r="R507" i="5" s="1"/>
  <c r="E508" i="5"/>
  <c r="R508" i="5" s="1"/>
  <c r="E509" i="5"/>
  <c r="R509" i="5" s="1"/>
  <c r="E510" i="5"/>
  <c r="E511" i="5"/>
  <c r="E512" i="5"/>
  <c r="E513" i="5"/>
  <c r="E514" i="5"/>
  <c r="E515" i="5"/>
  <c r="R515" i="5" s="1"/>
  <c r="E516" i="5"/>
  <c r="R516" i="5" s="1"/>
  <c r="E517" i="5"/>
  <c r="R517" i="5" s="1"/>
  <c r="E518" i="5"/>
  <c r="E519" i="5"/>
  <c r="E520" i="5"/>
  <c r="E521" i="5"/>
  <c r="E522" i="5"/>
  <c r="R522" i="5" s="1"/>
  <c r="E523" i="5"/>
  <c r="R523" i="5" s="1"/>
  <c r="E524" i="5"/>
  <c r="R524" i="5" s="1"/>
  <c r="E525" i="5"/>
  <c r="R525" i="5" s="1"/>
  <c r="E526" i="5"/>
  <c r="E527" i="5"/>
  <c r="E528" i="5"/>
  <c r="E529" i="5"/>
  <c r="E530" i="5"/>
  <c r="R530" i="5" s="1"/>
  <c r="E531" i="5"/>
  <c r="R531" i="5" s="1"/>
  <c r="E532" i="5"/>
  <c r="E533" i="5"/>
  <c r="R533" i="5" s="1"/>
  <c r="E534" i="5"/>
  <c r="E535" i="5"/>
  <c r="E536" i="5"/>
  <c r="E537" i="5"/>
  <c r="E538" i="5"/>
  <c r="R538" i="5" s="1"/>
  <c r="E539" i="5"/>
  <c r="R539" i="5" s="1"/>
  <c r="E540" i="5"/>
  <c r="R540" i="5" s="1"/>
  <c r="E541" i="5"/>
  <c r="R541" i="5" s="1"/>
  <c r="E542" i="5"/>
  <c r="E543" i="5"/>
  <c r="E544" i="5"/>
  <c r="E545" i="5"/>
  <c r="E546" i="5"/>
  <c r="R546" i="5" s="1"/>
  <c r="E547" i="5"/>
  <c r="R547" i="5" s="1"/>
  <c r="E548" i="5"/>
  <c r="R548" i="5" s="1"/>
  <c r="E549" i="5"/>
  <c r="R549" i="5" s="1"/>
  <c r="E550" i="5"/>
  <c r="E551" i="5"/>
  <c r="E552" i="5"/>
  <c r="E553" i="5"/>
  <c r="E554" i="5"/>
  <c r="R554" i="5" s="1"/>
  <c r="E555" i="5"/>
  <c r="R555" i="5" s="1"/>
  <c r="E556" i="5"/>
  <c r="R556" i="5" s="1"/>
  <c r="E557" i="5"/>
  <c r="R557" i="5" s="1"/>
  <c r="E558" i="5"/>
  <c r="E559" i="5"/>
  <c r="E560" i="5"/>
  <c r="E561" i="5"/>
  <c r="E562" i="5"/>
  <c r="R562" i="5" s="1"/>
  <c r="E563" i="5"/>
  <c r="E564" i="5"/>
  <c r="R564" i="5" s="1"/>
  <c r="E565" i="5"/>
  <c r="R565" i="5" s="1"/>
  <c r="E566" i="5"/>
  <c r="E567" i="5"/>
  <c r="E568" i="5"/>
  <c r="E569" i="5"/>
  <c r="E570" i="5"/>
  <c r="R570" i="5" s="1"/>
  <c r="E571" i="5"/>
  <c r="R571" i="5" s="1"/>
  <c r="E572" i="5"/>
  <c r="R572" i="5" s="1"/>
  <c r="E573" i="5"/>
  <c r="R573" i="5" s="1"/>
  <c r="E574" i="5"/>
  <c r="E575" i="5"/>
  <c r="E576" i="5"/>
  <c r="E577" i="5"/>
  <c r="E578" i="5"/>
  <c r="R578" i="5" s="1"/>
  <c r="E579" i="5"/>
  <c r="R579" i="5" s="1"/>
  <c r="E580" i="5"/>
  <c r="R580" i="5" s="1"/>
  <c r="E581" i="5"/>
  <c r="R581" i="5" s="1"/>
  <c r="E582" i="5"/>
  <c r="E583" i="5"/>
  <c r="E584" i="5"/>
  <c r="E585" i="5"/>
  <c r="E586" i="5"/>
  <c r="R586" i="5" s="1"/>
  <c r="E587" i="5"/>
  <c r="R587" i="5" s="1"/>
  <c r="E588" i="5"/>
  <c r="R588" i="5" s="1"/>
  <c r="E589" i="5"/>
  <c r="R589" i="5" s="1"/>
  <c r="E590" i="5"/>
  <c r="E591" i="5"/>
  <c r="E592" i="5"/>
  <c r="E593" i="5"/>
  <c r="E594" i="5"/>
  <c r="R594" i="5" s="1"/>
  <c r="E595" i="5"/>
  <c r="R595" i="5" s="1"/>
  <c r="E596" i="5"/>
  <c r="E597" i="5"/>
  <c r="R597" i="5" s="1"/>
  <c r="E598" i="5"/>
  <c r="E599" i="5"/>
  <c r="E600" i="5"/>
  <c r="E601" i="5"/>
  <c r="E602" i="5"/>
  <c r="R602" i="5" s="1"/>
  <c r="E603" i="5"/>
  <c r="R603" i="5" s="1"/>
  <c r="E604" i="5"/>
  <c r="R604" i="5" s="1"/>
  <c r="E605" i="5"/>
  <c r="R605" i="5" s="1"/>
  <c r="E606" i="5"/>
  <c r="E607" i="5"/>
  <c r="E608" i="5"/>
  <c r="E609" i="5"/>
  <c r="E610" i="5"/>
  <c r="R610" i="5" s="1"/>
  <c r="E611" i="5"/>
  <c r="R611" i="5" s="1"/>
  <c r="E612" i="5"/>
  <c r="R612" i="5" s="1"/>
  <c r="E613" i="5"/>
  <c r="R613" i="5" s="1"/>
  <c r="E614" i="5"/>
  <c r="E615" i="5"/>
  <c r="E616" i="5"/>
  <c r="E617" i="5"/>
  <c r="E618" i="5"/>
  <c r="R618" i="5" s="1"/>
  <c r="E619" i="5"/>
  <c r="R619" i="5" s="1"/>
  <c r="E620" i="5"/>
  <c r="R620" i="5" s="1"/>
  <c r="E621" i="5"/>
  <c r="R621" i="5" s="1"/>
  <c r="E622" i="5"/>
  <c r="E623" i="5"/>
  <c r="E624" i="5"/>
  <c r="E625" i="5"/>
  <c r="E626" i="5"/>
  <c r="R626" i="5" s="1"/>
  <c r="E627" i="5"/>
  <c r="R627" i="5" s="1"/>
  <c r="E628" i="5"/>
  <c r="R628" i="5" s="1"/>
  <c r="E629" i="5"/>
  <c r="R629" i="5" s="1"/>
  <c r="E630" i="5"/>
  <c r="E631" i="5"/>
  <c r="E632" i="5"/>
  <c r="E633" i="5"/>
  <c r="E634" i="5"/>
  <c r="R634" i="5" s="1"/>
  <c r="E635" i="5"/>
  <c r="R635" i="5" s="1"/>
  <c r="E636" i="5"/>
  <c r="R636" i="5" s="1"/>
  <c r="E637" i="5"/>
  <c r="R637" i="5" s="1"/>
  <c r="E638" i="5"/>
  <c r="E639" i="5"/>
  <c r="E640" i="5"/>
  <c r="E641" i="5"/>
  <c r="E642" i="5"/>
  <c r="R642" i="5" s="1"/>
  <c r="E643" i="5"/>
  <c r="R643" i="5" s="1"/>
  <c r="E644" i="5"/>
  <c r="R644" i="5" s="1"/>
  <c r="E645" i="5"/>
  <c r="R645" i="5" s="1"/>
  <c r="E646" i="5"/>
  <c r="E647" i="5"/>
  <c r="E648" i="5"/>
  <c r="E649" i="5"/>
  <c r="E650" i="5"/>
  <c r="R650" i="5" s="1"/>
  <c r="E651" i="5"/>
  <c r="E652" i="5"/>
  <c r="R652" i="5" s="1"/>
  <c r="E653" i="5"/>
  <c r="R653" i="5" s="1"/>
  <c r="E654" i="5"/>
  <c r="E655" i="5"/>
  <c r="E656" i="5"/>
  <c r="E657" i="5"/>
  <c r="E658" i="5"/>
  <c r="R658" i="5" s="1"/>
  <c r="E659" i="5"/>
  <c r="R659" i="5" s="1"/>
  <c r="E660" i="5"/>
  <c r="E661" i="5"/>
  <c r="R661" i="5" s="1"/>
  <c r="E662" i="5"/>
  <c r="E663" i="5"/>
  <c r="E664" i="5"/>
  <c r="E665" i="5"/>
  <c r="E666" i="5"/>
  <c r="R666" i="5" s="1"/>
  <c r="E667" i="5"/>
  <c r="R667" i="5" s="1"/>
  <c r="E668" i="5"/>
  <c r="R668" i="5" s="1"/>
  <c r="E669" i="5"/>
  <c r="R669" i="5" s="1"/>
  <c r="E670" i="5"/>
  <c r="E671" i="5"/>
  <c r="E672" i="5"/>
  <c r="E673" i="5"/>
  <c r="E674" i="5"/>
  <c r="R674" i="5" s="1"/>
  <c r="E675" i="5"/>
  <c r="R675" i="5" s="1"/>
  <c r="E676" i="5"/>
  <c r="R676" i="5" s="1"/>
  <c r="E677" i="5"/>
  <c r="R677" i="5" s="1"/>
  <c r="E678" i="5"/>
  <c r="E679" i="5"/>
  <c r="E680" i="5"/>
  <c r="E681" i="5"/>
  <c r="E682" i="5"/>
  <c r="E683" i="5"/>
  <c r="R683" i="5" s="1"/>
  <c r="E684" i="5"/>
  <c r="R684" i="5" s="1"/>
  <c r="E685" i="5"/>
  <c r="R685" i="5" s="1"/>
  <c r="E686" i="5"/>
  <c r="E687" i="5"/>
  <c r="E688" i="5"/>
  <c r="E689" i="5"/>
  <c r="E690" i="5"/>
  <c r="R690" i="5" s="1"/>
  <c r="E691" i="5"/>
  <c r="R691" i="5" s="1"/>
  <c r="E692" i="5"/>
  <c r="R692" i="5" s="1"/>
  <c r="E693" i="5"/>
  <c r="R693" i="5" s="1"/>
  <c r="E694" i="5"/>
  <c r="E695" i="5"/>
  <c r="E696" i="5"/>
  <c r="E697" i="5"/>
  <c r="E698" i="5"/>
  <c r="R698" i="5" s="1"/>
  <c r="E699" i="5"/>
  <c r="E700" i="5"/>
  <c r="R700" i="5" s="1"/>
  <c r="E701" i="5"/>
  <c r="R701" i="5" s="1"/>
  <c r="E702" i="5"/>
  <c r="E703" i="5"/>
  <c r="E704" i="5"/>
  <c r="E705" i="5"/>
  <c r="E706" i="5"/>
  <c r="R706" i="5" s="1"/>
  <c r="E707" i="5"/>
  <c r="R707" i="5" s="1"/>
  <c r="E708" i="5"/>
  <c r="R708" i="5" s="1"/>
  <c r="E709" i="5"/>
  <c r="R709" i="5" s="1"/>
  <c r="E710" i="5"/>
  <c r="E711" i="5"/>
  <c r="E712" i="5"/>
  <c r="E713" i="5"/>
  <c r="E714" i="5"/>
  <c r="R714" i="5" s="1"/>
  <c r="E715" i="5"/>
  <c r="R715" i="5" s="1"/>
  <c r="E716" i="5"/>
  <c r="R716" i="5" s="1"/>
  <c r="E717" i="5"/>
  <c r="R717" i="5" s="1"/>
  <c r="E718" i="5"/>
  <c r="E719" i="5"/>
  <c r="E720" i="5"/>
  <c r="E721" i="5"/>
  <c r="E722" i="5"/>
  <c r="R722" i="5" s="1"/>
  <c r="E723" i="5"/>
  <c r="R723" i="5" s="1"/>
  <c r="E724" i="5"/>
  <c r="R724" i="5" s="1"/>
  <c r="E725" i="5"/>
  <c r="R725" i="5" s="1"/>
  <c r="E726" i="5"/>
  <c r="E727" i="5"/>
  <c r="E728" i="5"/>
  <c r="E729" i="5"/>
  <c r="E730" i="5"/>
  <c r="R730" i="5" s="1"/>
  <c r="E731" i="5"/>
  <c r="R731" i="5" s="1"/>
  <c r="E732" i="5"/>
  <c r="R732" i="5" s="1"/>
  <c r="E733" i="5"/>
  <c r="R733" i="5" s="1"/>
  <c r="E734" i="5"/>
  <c r="E735" i="5"/>
  <c r="E736" i="5"/>
  <c r="E737" i="5"/>
  <c r="E738" i="5"/>
  <c r="R738" i="5" s="1"/>
  <c r="E739" i="5"/>
  <c r="R739" i="5" s="1"/>
  <c r="E740" i="5"/>
  <c r="R740" i="5" s="1"/>
  <c r="E741" i="5"/>
  <c r="R741" i="5" s="1"/>
  <c r="E742" i="5"/>
  <c r="E743" i="5"/>
  <c r="E744" i="5"/>
  <c r="E745" i="5"/>
  <c r="E746" i="5"/>
  <c r="R746" i="5" s="1"/>
  <c r="E747" i="5"/>
  <c r="R747" i="5" s="1"/>
  <c r="E748" i="5"/>
  <c r="R748" i="5" s="1"/>
  <c r="E749" i="5"/>
  <c r="R749" i="5" s="1"/>
  <c r="E750" i="5"/>
  <c r="E751" i="5"/>
  <c r="E752" i="5"/>
  <c r="E753" i="5"/>
  <c r="E754" i="5"/>
  <c r="R754" i="5" s="1"/>
  <c r="E755" i="5"/>
  <c r="R755" i="5" s="1"/>
  <c r="E756" i="5"/>
  <c r="R756" i="5" s="1"/>
  <c r="E757" i="5"/>
  <c r="R757" i="5" s="1"/>
  <c r="E758" i="5"/>
  <c r="E759" i="5"/>
  <c r="E760" i="5"/>
  <c r="E761" i="5"/>
  <c r="E762" i="5"/>
  <c r="R762" i="5" s="1"/>
  <c r="E763" i="5"/>
  <c r="R763" i="5" s="1"/>
  <c r="E764" i="5"/>
  <c r="R764" i="5" s="1"/>
  <c r="E765" i="5"/>
  <c r="R765" i="5" s="1"/>
  <c r="E766" i="5"/>
  <c r="E767" i="5"/>
  <c r="E768" i="5"/>
  <c r="E769" i="5"/>
  <c r="E770" i="5"/>
  <c r="R770" i="5" s="1"/>
  <c r="E771" i="5"/>
  <c r="R771" i="5" s="1"/>
  <c r="E772" i="5"/>
  <c r="R772" i="5" s="1"/>
  <c r="E773" i="5"/>
  <c r="R773" i="5" s="1"/>
  <c r="E774" i="5"/>
  <c r="E775" i="5"/>
  <c r="E776" i="5"/>
  <c r="E777" i="5"/>
  <c r="E778" i="5"/>
  <c r="R778" i="5" s="1"/>
  <c r="E779" i="5"/>
  <c r="R779" i="5" s="1"/>
  <c r="E780" i="5"/>
  <c r="R780" i="5" s="1"/>
  <c r="E781" i="5"/>
  <c r="R781" i="5" s="1"/>
  <c r="E782" i="5"/>
  <c r="E783" i="5"/>
  <c r="E784" i="5"/>
  <c r="E785" i="5"/>
  <c r="E786" i="5"/>
  <c r="R786" i="5" s="1"/>
  <c r="E787" i="5"/>
  <c r="R787" i="5" s="1"/>
  <c r="E788" i="5"/>
  <c r="R788" i="5" s="1"/>
  <c r="E789" i="5"/>
  <c r="R789" i="5" s="1"/>
  <c r="E790" i="5"/>
  <c r="E791" i="5"/>
  <c r="E792" i="5"/>
  <c r="E793" i="5"/>
  <c r="E794" i="5"/>
  <c r="R794" i="5" s="1"/>
  <c r="E795" i="5"/>
  <c r="R795" i="5" s="1"/>
  <c r="E796" i="5"/>
  <c r="R796" i="5" s="1"/>
  <c r="E797" i="5"/>
  <c r="R797" i="5" s="1"/>
  <c r="E798" i="5"/>
  <c r="E799" i="5"/>
  <c r="E800" i="5"/>
  <c r="E801" i="5"/>
  <c r="E802" i="5"/>
  <c r="E803" i="5"/>
  <c r="R803" i="5" s="1"/>
  <c r="E804" i="5"/>
  <c r="R804" i="5" s="1"/>
  <c r="E805" i="5"/>
  <c r="R805" i="5" s="1"/>
  <c r="E806" i="5"/>
  <c r="E807" i="5"/>
  <c r="E808" i="5"/>
  <c r="E809" i="5"/>
  <c r="E810" i="5"/>
  <c r="E811" i="5"/>
  <c r="R811" i="5" s="1"/>
  <c r="E812" i="5"/>
  <c r="R812" i="5" s="1"/>
  <c r="E813" i="5"/>
  <c r="R813" i="5" s="1"/>
  <c r="E814" i="5"/>
  <c r="E815" i="5"/>
  <c r="E816" i="5"/>
  <c r="E817" i="5"/>
  <c r="E818" i="5"/>
  <c r="R818" i="5" s="1"/>
  <c r="E819" i="5"/>
  <c r="R819" i="5" s="1"/>
  <c r="E820" i="5"/>
  <c r="R820" i="5" s="1"/>
  <c r="E821" i="5"/>
  <c r="R821" i="5" s="1"/>
  <c r="E822" i="5"/>
  <c r="E823" i="5"/>
  <c r="E824" i="5"/>
  <c r="E825" i="5"/>
  <c r="E826" i="5"/>
  <c r="R826" i="5" s="1"/>
  <c r="E827" i="5"/>
  <c r="R827" i="5" s="1"/>
  <c r="E828" i="5"/>
  <c r="R828" i="5" s="1"/>
  <c r="E829" i="5"/>
  <c r="R829" i="5" s="1"/>
  <c r="E830" i="5"/>
  <c r="E831" i="5"/>
  <c r="E832" i="5"/>
  <c r="E833" i="5"/>
  <c r="E834" i="5"/>
  <c r="R834" i="5" s="1"/>
  <c r="E835" i="5"/>
  <c r="R835" i="5" s="1"/>
  <c r="E836" i="5"/>
  <c r="R836" i="5" s="1"/>
  <c r="E837" i="5"/>
  <c r="R837" i="5" s="1"/>
  <c r="E838" i="5"/>
  <c r="E839" i="5"/>
  <c r="E840" i="5"/>
  <c r="E841" i="5"/>
  <c r="E842" i="5"/>
  <c r="R842" i="5" s="1"/>
  <c r="E843" i="5"/>
  <c r="R843" i="5" s="1"/>
  <c r="E844" i="5"/>
  <c r="R844" i="5" s="1"/>
  <c r="E845" i="5"/>
  <c r="R845" i="5" s="1"/>
  <c r="E846" i="5"/>
  <c r="E847" i="5"/>
  <c r="E848" i="5"/>
  <c r="E849" i="5"/>
  <c r="E850" i="5"/>
  <c r="R850" i="5" s="1"/>
  <c r="E851" i="5"/>
  <c r="R851" i="5" s="1"/>
  <c r="E852" i="5"/>
  <c r="R852" i="5" s="1"/>
  <c r="E853" i="5"/>
  <c r="R853" i="5" s="1"/>
  <c r="E854" i="5"/>
  <c r="E855" i="5"/>
  <c r="E856" i="5"/>
  <c r="E857" i="5"/>
  <c r="E858" i="5"/>
  <c r="R858" i="5" s="1"/>
  <c r="E859" i="5"/>
  <c r="R859" i="5" s="1"/>
  <c r="E860" i="5"/>
  <c r="R860" i="5" s="1"/>
  <c r="E861" i="5"/>
  <c r="R861" i="5" s="1"/>
  <c r="E862" i="5"/>
  <c r="E863" i="5"/>
  <c r="E864" i="5"/>
  <c r="E865" i="5"/>
  <c r="E866" i="5"/>
  <c r="R866" i="5" s="1"/>
  <c r="E867" i="5"/>
  <c r="R867" i="5" s="1"/>
  <c r="E868" i="5"/>
  <c r="R868" i="5" s="1"/>
  <c r="E869" i="5"/>
  <c r="R869" i="5" s="1"/>
  <c r="E870" i="5"/>
  <c r="E871" i="5"/>
  <c r="E872" i="5"/>
  <c r="E873" i="5"/>
  <c r="E874" i="5"/>
  <c r="R874" i="5" s="1"/>
  <c r="E875" i="5"/>
  <c r="R875" i="5" s="1"/>
  <c r="E876" i="5"/>
  <c r="R876" i="5" s="1"/>
  <c r="E877" i="5"/>
  <c r="R877" i="5" s="1"/>
  <c r="E878" i="5"/>
  <c r="E879" i="5"/>
  <c r="E880" i="5"/>
  <c r="E881" i="5"/>
  <c r="E882" i="5"/>
  <c r="R882" i="5" s="1"/>
  <c r="E883" i="5"/>
  <c r="R883" i="5" s="1"/>
  <c r="E884" i="5"/>
  <c r="R884" i="5" s="1"/>
  <c r="E885" i="5"/>
  <c r="R885" i="5" s="1"/>
  <c r="E886" i="5"/>
  <c r="E887" i="5"/>
  <c r="E888" i="5"/>
  <c r="E889" i="5"/>
  <c r="E890" i="5"/>
  <c r="R890" i="5" s="1"/>
  <c r="E891" i="5"/>
  <c r="R891" i="5" s="1"/>
  <c r="E892" i="5"/>
  <c r="R892" i="5" s="1"/>
  <c r="E893" i="5"/>
  <c r="R893" i="5" s="1"/>
  <c r="E894" i="5"/>
  <c r="E895" i="5"/>
  <c r="E896" i="5"/>
  <c r="E897" i="5"/>
  <c r="E898" i="5"/>
  <c r="R898" i="5" s="1"/>
  <c r="E899" i="5"/>
  <c r="R899" i="5" s="1"/>
  <c r="E900" i="5"/>
  <c r="R900" i="5" s="1"/>
  <c r="E901" i="5"/>
  <c r="R901" i="5" s="1"/>
  <c r="E902" i="5"/>
  <c r="E903" i="5"/>
  <c r="E904" i="5"/>
  <c r="E905" i="5"/>
  <c r="E906" i="5"/>
  <c r="R906" i="5" s="1"/>
  <c r="E907" i="5"/>
  <c r="R907" i="5" s="1"/>
  <c r="E908" i="5"/>
  <c r="R908" i="5" s="1"/>
  <c r="E909" i="5"/>
  <c r="R909" i="5" s="1"/>
  <c r="E910" i="5"/>
  <c r="E911" i="5"/>
  <c r="E912" i="5"/>
  <c r="E913" i="5"/>
  <c r="E914" i="5"/>
  <c r="E915" i="5"/>
  <c r="R915" i="5" s="1"/>
  <c r="E916" i="5"/>
  <c r="R916" i="5" s="1"/>
  <c r="E917" i="5"/>
  <c r="R917" i="5" s="1"/>
  <c r="E918" i="5"/>
  <c r="E919" i="5"/>
  <c r="E920" i="5"/>
  <c r="E921" i="5"/>
  <c r="E922" i="5"/>
  <c r="R922" i="5" s="1"/>
  <c r="E923" i="5"/>
  <c r="R923" i="5" s="1"/>
  <c r="E924" i="5"/>
  <c r="R924" i="5" s="1"/>
  <c r="E925" i="5"/>
  <c r="R925" i="5" s="1"/>
  <c r="E926" i="5"/>
  <c r="E927" i="5"/>
  <c r="E928" i="5"/>
  <c r="E929" i="5"/>
  <c r="E930" i="5"/>
  <c r="R930" i="5" s="1"/>
  <c r="E931" i="5"/>
  <c r="R931" i="5" s="1"/>
  <c r="E932" i="5"/>
  <c r="R932" i="5" s="1"/>
  <c r="E933" i="5"/>
  <c r="R933" i="5" s="1"/>
  <c r="E934" i="5"/>
  <c r="E935" i="5"/>
  <c r="E936" i="5"/>
  <c r="E937" i="5"/>
  <c r="E938" i="5"/>
  <c r="R938" i="5" s="1"/>
  <c r="E939" i="5"/>
  <c r="R939" i="5" s="1"/>
  <c r="E940" i="5"/>
  <c r="R940" i="5" s="1"/>
  <c r="E941" i="5"/>
  <c r="R941" i="5" s="1"/>
  <c r="E942" i="5"/>
  <c r="E943" i="5"/>
  <c r="E944" i="5"/>
  <c r="E945" i="5"/>
  <c r="E946" i="5"/>
  <c r="R946" i="5" s="1"/>
  <c r="E947" i="5"/>
  <c r="R947" i="5" s="1"/>
  <c r="E948" i="5"/>
  <c r="R948" i="5" s="1"/>
  <c r="E949" i="5"/>
  <c r="R949" i="5" s="1"/>
  <c r="E950" i="5"/>
  <c r="E951" i="5"/>
  <c r="E952" i="5"/>
  <c r="E953" i="5"/>
  <c r="E954" i="5"/>
  <c r="R954" i="5" s="1"/>
  <c r="E955" i="5"/>
  <c r="R955" i="5" s="1"/>
  <c r="E956" i="5"/>
  <c r="R956" i="5" s="1"/>
  <c r="E957" i="5"/>
  <c r="R957" i="5" s="1"/>
  <c r="E958" i="5"/>
  <c r="E959" i="5"/>
  <c r="E960" i="5"/>
  <c r="E961" i="5"/>
  <c r="E962" i="5"/>
  <c r="R962" i="5" s="1"/>
  <c r="E963" i="5"/>
  <c r="R963" i="5" s="1"/>
  <c r="E964" i="5"/>
  <c r="R964" i="5" s="1"/>
  <c r="E965" i="5"/>
  <c r="R965" i="5" s="1"/>
  <c r="E966" i="5"/>
  <c r="E967" i="5"/>
  <c r="E968" i="5"/>
  <c r="E969" i="5"/>
  <c r="E970" i="5"/>
  <c r="R970" i="5" s="1"/>
  <c r="E971" i="5"/>
  <c r="R971" i="5" s="1"/>
  <c r="E972" i="5"/>
  <c r="R972" i="5" s="1"/>
  <c r="E973" i="5"/>
  <c r="R973" i="5" s="1"/>
  <c r="E974" i="5"/>
  <c r="E975" i="5"/>
  <c r="E976" i="5"/>
  <c r="E977" i="5"/>
  <c r="E978" i="5"/>
  <c r="R978" i="5" s="1"/>
  <c r="E979" i="5"/>
  <c r="R979" i="5" s="1"/>
  <c r="E980" i="5"/>
  <c r="R980" i="5" s="1"/>
  <c r="E981" i="5"/>
  <c r="R981" i="5" s="1"/>
  <c r="E982" i="5"/>
  <c r="E983" i="5"/>
  <c r="E984" i="5"/>
  <c r="E985" i="5"/>
  <c r="E986" i="5"/>
  <c r="R986" i="5" s="1"/>
  <c r="E987" i="5"/>
  <c r="R987" i="5" s="1"/>
  <c r="E988" i="5"/>
  <c r="R988" i="5" s="1"/>
  <c r="E989" i="5"/>
  <c r="R989" i="5" s="1"/>
  <c r="E990" i="5"/>
  <c r="E991" i="5"/>
  <c r="E992" i="5"/>
  <c r="E993" i="5"/>
  <c r="E994" i="5"/>
  <c r="R994" i="5" s="1"/>
  <c r="E995" i="5"/>
  <c r="R995" i="5" s="1"/>
  <c r="E996" i="5"/>
  <c r="R996" i="5" s="1"/>
  <c r="E997" i="5"/>
  <c r="R997" i="5" s="1"/>
  <c r="E998" i="5"/>
  <c r="E999" i="5"/>
  <c r="E1000" i="5"/>
  <c r="R310" i="5"/>
  <c r="R390" i="5"/>
  <c r="R478" i="5"/>
  <c r="R489" i="5"/>
  <c r="R682" i="5"/>
  <c r="R802" i="5"/>
  <c r="R914"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A601" i="5"/>
  <c r="A602" i="5"/>
  <c r="A603" i="5"/>
  <c r="A604" i="5"/>
  <c r="A605" i="5"/>
  <c r="A606" i="5"/>
  <c r="A607" i="5"/>
  <c r="A608" i="5"/>
  <c r="A609" i="5"/>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744" i="5"/>
  <c r="A745" i="5"/>
  <c r="A746" i="5"/>
  <c r="A747" i="5"/>
  <c r="A748" i="5"/>
  <c r="A749" i="5"/>
  <c r="A750" i="5"/>
  <c r="A751" i="5"/>
  <c r="A752" i="5"/>
  <c r="A753" i="5"/>
  <c r="A754" i="5"/>
  <c r="A755" i="5"/>
  <c r="A756" i="5"/>
  <c r="A757" i="5"/>
  <c r="A758" i="5"/>
  <c r="A759" i="5"/>
  <c r="A760" i="5"/>
  <c r="A761" i="5"/>
  <c r="A762" i="5"/>
  <c r="A763" i="5"/>
  <c r="A764" i="5"/>
  <c r="A765" i="5"/>
  <c r="A766" i="5"/>
  <c r="A767" i="5"/>
  <c r="A768" i="5"/>
  <c r="A769" i="5"/>
  <c r="A770" i="5"/>
  <c r="A771" i="5"/>
  <c r="A772" i="5"/>
  <c r="A773" i="5"/>
  <c r="A774" i="5"/>
  <c r="A775" i="5"/>
  <c r="A776" i="5"/>
  <c r="A777" i="5"/>
  <c r="A778" i="5"/>
  <c r="A779" i="5"/>
  <c r="A780" i="5"/>
  <c r="A781" i="5"/>
  <c r="A782" i="5"/>
  <c r="A783" i="5"/>
  <c r="A784" i="5"/>
  <c r="A785" i="5"/>
  <c r="A786" i="5"/>
  <c r="A787" i="5"/>
  <c r="A788" i="5"/>
  <c r="A789" i="5"/>
  <c r="A790" i="5"/>
  <c r="A791" i="5"/>
  <c r="A792" i="5"/>
  <c r="A793" i="5"/>
  <c r="A794" i="5"/>
  <c r="A795" i="5"/>
  <c r="A796" i="5"/>
  <c r="A797" i="5"/>
  <c r="A798" i="5"/>
  <c r="A799" i="5"/>
  <c r="A800" i="5"/>
  <c r="A801" i="5"/>
  <c r="A802" i="5"/>
  <c r="A803" i="5"/>
  <c r="A804" i="5"/>
  <c r="A805" i="5"/>
  <c r="A806" i="5"/>
  <c r="A807" i="5"/>
  <c r="A808" i="5"/>
  <c r="A809" i="5"/>
  <c r="A810" i="5"/>
  <c r="A811" i="5"/>
  <c r="A812" i="5"/>
  <c r="A813" i="5"/>
  <c r="A814" i="5"/>
  <c r="A815" i="5"/>
  <c r="A816" i="5"/>
  <c r="A817" i="5"/>
  <c r="A818" i="5"/>
  <c r="A819" i="5"/>
  <c r="A820" i="5"/>
  <c r="A821" i="5"/>
  <c r="A822" i="5"/>
  <c r="A823" i="5"/>
  <c r="A824" i="5"/>
  <c r="A825" i="5"/>
  <c r="A826"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A868" i="5"/>
  <c r="A869" i="5"/>
  <c r="A870" i="5"/>
  <c r="A871" i="5"/>
  <c r="A872" i="5"/>
  <c r="A873" i="5"/>
  <c r="A874" i="5"/>
  <c r="A875" i="5"/>
  <c r="A876" i="5"/>
  <c r="A877" i="5"/>
  <c r="A878" i="5"/>
  <c r="A879" i="5"/>
  <c r="A880" i="5"/>
  <c r="A881" i="5"/>
  <c r="A882" i="5"/>
  <c r="A883" i="5"/>
  <c r="A884" i="5"/>
  <c r="A885" i="5"/>
  <c r="A886" i="5"/>
  <c r="A887" i="5"/>
  <c r="A888" i="5"/>
  <c r="A889" i="5"/>
  <c r="A890" i="5"/>
  <c r="A891" i="5"/>
  <c r="A892" i="5"/>
  <c r="A893" i="5"/>
  <c r="A894" i="5"/>
  <c r="A895" i="5"/>
  <c r="A896" i="5"/>
  <c r="A897" i="5"/>
  <c r="A898" i="5"/>
  <c r="A899" i="5"/>
  <c r="A900" i="5"/>
  <c r="A901" i="5"/>
  <c r="A902" i="5"/>
  <c r="A903" i="5"/>
  <c r="A904" i="5"/>
  <c r="A905" i="5"/>
  <c r="A906" i="5"/>
  <c r="A907" i="5"/>
  <c r="A908" i="5"/>
  <c r="A909" i="5"/>
  <c r="A910" i="5"/>
  <c r="A911" i="5"/>
  <c r="A912" i="5"/>
  <c r="A913" i="5"/>
  <c r="A914" i="5"/>
  <c r="A915" i="5"/>
  <c r="A916" i="5"/>
  <c r="A917" i="5"/>
  <c r="A918" i="5"/>
  <c r="A919" i="5"/>
  <c r="A920" i="5"/>
  <c r="A921" i="5"/>
  <c r="A922" i="5"/>
  <c r="A923" i="5"/>
  <c r="A924" i="5"/>
  <c r="A925" i="5"/>
  <c r="A926" i="5"/>
  <c r="A927" i="5"/>
  <c r="A928" i="5"/>
  <c r="A929" i="5"/>
  <c r="A930" i="5"/>
  <c r="A931" i="5"/>
  <c r="A932" i="5"/>
  <c r="A933" i="5"/>
  <c r="A934" i="5"/>
  <c r="A935" i="5"/>
  <c r="A936" i="5"/>
  <c r="A937" i="5"/>
  <c r="A938" i="5"/>
  <c r="A939" i="5"/>
  <c r="A940" i="5"/>
  <c r="A941" i="5"/>
  <c r="A942" i="5"/>
  <c r="A943" i="5"/>
  <c r="A944" i="5"/>
  <c r="A945" i="5"/>
  <c r="A946" i="5"/>
  <c r="A947" i="5"/>
  <c r="A948" i="5"/>
  <c r="A949" i="5"/>
  <c r="A950" i="5"/>
  <c r="A951" i="5"/>
  <c r="A952" i="5"/>
  <c r="A953" i="5"/>
  <c r="A954" i="5"/>
  <c r="A955" i="5"/>
  <c r="A956" i="5"/>
  <c r="A957" i="5"/>
  <c r="A958" i="5"/>
  <c r="A959" i="5"/>
  <c r="A960" i="5"/>
  <c r="A961" i="5"/>
  <c r="A962" i="5"/>
  <c r="A963" i="5"/>
  <c r="A964" i="5"/>
  <c r="A965" i="5"/>
  <c r="A966" i="5"/>
  <c r="A967" i="5"/>
  <c r="A968" i="5"/>
  <c r="A969" i="5"/>
  <c r="A970" i="5"/>
  <c r="A971" i="5"/>
  <c r="A972" i="5"/>
  <c r="A973" i="5"/>
  <c r="A974" i="5"/>
  <c r="A975" i="5"/>
  <c r="A976" i="5"/>
  <c r="A977" i="5"/>
  <c r="A978" i="5"/>
  <c r="A979" i="5"/>
  <c r="A980" i="5"/>
  <c r="A981" i="5"/>
  <c r="A982" i="5"/>
  <c r="A983" i="5"/>
  <c r="A984" i="5"/>
  <c r="A985" i="5"/>
  <c r="A986" i="5"/>
  <c r="A987" i="5"/>
  <c r="A988" i="5"/>
  <c r="A989" i="5"/>
  <c r="A990" i="5"/>
  <c r="A991" i="5"/>
  <c r="A992" i="5"/>
  <c r="A993" i="5"/>
  <c r="A994" i="5"/>
  <c r="A995" i="5"/>
  <c r="A996" i="5"/>
  <c r="A997" i="5"/>
  <c r="A998" i="5"/>
  <c r="A999" i="5"/>
  <c r="A1000" i="5"/>
  <c r="B14" i="5"/>
  <c r="Q14" i="5" s="1"/>
  <c r="B15" i="5"/>
  <c r="Q15" i="5" s="1"/>
  <c r="B16" i="5"/>
  <c r="Q16" i="5" s="1"/>
  <c r="B17" i="5"/>
  <c r="Q17" i="5" s="1"/>
  <c r="B18" i="5"/>
  <c r="Q18" i="5" s="1"/>
  <c r="B19" i="5"/>
  <c r="Q19" i="5" s="1"/>
  <c r="B20" i="5"/>
  <c r="Q20" i="5" s="1"/>
  <c r="B21" i="5"/>
  <c r="Q21" i="5" s="1"/>
  <c r="B22" i="5"/>
  <c r="Q22" i="5" s="1"/>
  <c r="B23" i="5"/>
  <c r="Q23" i="5" s="1"/>
  <c r="B24" i="5"/>
  <c r="Q24" i="5" s="1"/>
  <c r="B25" i="5"/>
  <c r="Q25" i="5" s="1"/>
  <c r="B26" i="5"/>
  <c r="Q26" i="5" s="1"/>
  <c r="B27" i="5"/>
  <c r="Q27" i="5" s="1"/>
  <c r="B28" i="5"/>
  <c r="Q28" i="5" s="1"/>
  <c r="B29" i="5"/>
  <c r="Q29" i="5" s="1"/>
  <c r="B30" i="5"/>
  <c r="Q30" i="5" s="1"/>
  <c r="B31" i="5"/>
  <c r="Q31" i="5" s="1"/>
  <c r="B32" i="5"/>
  <c r="Q32" i="5" s="1"/>
  <c r="B33" i="5"/>
  <c r="B34" i="5"/>
  <c r="Q34" i="5" s="1"/>
  <c r="B35" i="5"/>
  <c r="Q35" i="5" s="1"/>
  <c r="B36" i="5"/>
  <c r="Q36" i="5" s="1"/>
  <c r="B37" i="5"/>
  <c r="Q37" i="5" s="1"/>
  <c r="B38" i="5"/>
  <c r="Q38" i="5" s="1"/>
  <c r="B39" i="5"/>
  <c r="Q39" i="5" s="1"/>
  <c r="B40" i="5"/>
  <c r="Q40" i="5" s="1"/>
  <c r="B41" i="5"/>
  <c r="Q41" i="5" s="1"/>
  <c r="B42" i="5"/>
  <c r="Q42" i="5" s="1"/>
  <c r="B43" i="5"/>
  <c r="Q43" i="5" s="1"/>
  <c r="B44" i="5"/>
  <c r="Q44" i="5" s="1"/>
  <c r="B45" i="5"/>
  <c r="Q45" i="5" s="1"/>
  <c r="B46" i="5"/>
  <c r="Q46" i="5" s="1"/>
  <c r="B47" i="5"/>
  <c r="Q47" i="5" s="1"/>
  <c r="B48" i="5"/>
  <c r="Q48" i="5" s="1"/>
  <c r="B49" i="5"/>
  <c r="Q49" i="5" s="1"/>
  <c r="B50" i="5"/>
  <c r="Q50" i="5" s="1"/>
  <c r="B51" i="5"/>
  <c r="Q51" i="5" s="1"/>
  <c r="B52" i="5"/>
  <c r="Q52" i="5" s="1"/>
  <c r="B53" i="5"/>
  <c r="Q53" i="5" s="1"/>
  <c r="B54" i="5"/>
  <c r="Q54" i="5" s="1"/>
  <c r="B55" i="5"/>
  <c r="Q55" i="5" s="1"/>
  <c r="B56" i="5"/>
  <c r="Q56" i="5" s="1"/>
  <c r="B57" i="5"/>
  <c r="Q57" i="5" s="1"/>
  <c r="B58" i="5"/>
  <c r="Q58" i="5" s="1"/>
  <c r="B59" i="5"/>
  <c r="Q59" i="5" s="1"/>
  <c r="B60" i="5"/>
  <c r="Q60" i="5" s="1"/>
  <c r="B61" i="5"/>
  <c r="Q61" i="5" s="1"/>
  <c r="B62" i="5"/>
  <c r="Q62" i="5" s="1"/>
  <c r="B63" i="5"/>
  <c r="Q63" i="5" s="1"/>
  <c r="B64" i="5"/>
  <c r="Q64" i="5" s="1"/>
  <c r="B65" i="5"/>
  <c r="Q65" i="5" s="1"/>
  <c r="B66" i="5"/>
  <c r="Q66" i="5" s="1"/>
  <c r="B67" i="5"/>
  <c r="Q67" i="5" s="1"/>
  <c r="B68" i="5"/>
  <c r="Q68" i="5" s="1"/>
  <c r="B69" i="5"/>
  <c r="Q69" i="5" s="1"/>
  <c r="B70" i="5"/>
  <c r="Q70" i="5" s="1"/>
  <c r="B71" i="5"/>
  <c r="Q71" i="5" s="1"/>
  <c r="B72" i="5"/>
  <c r="Q72" i="5" s="1"/>
  <c r="B73" i="5"/>
  <c r="Q73" i="5" s="1"/>
  <c r="B74" i="5"/>
  <c r="B75" i="5"/>
  <c r="Q75" i="5" s="1"/>
  <c r="B76" i="5"/>
  <c r="Q76" i="5" s="1"/>
  <c r="B77" i="5"/>
  <c r="Q77" i="5" s="1"/>
  <c r="B78" i="5"/>
  <c r="Q78" i="5" s="1"/>
  <c r="B79" i="5"/>
  <c r="Q79" i="5" s="1"/>
  <c r="B80" i="5"/>
  <c r="Q80" i="5" s="1"/>
  <c r="B81" i="5"/>
  <c r="Q81" i="5" s="1"/>
  <c r="B82" i="5"/>
  <c r="Q82" i="5" s="1"/>
  <c r="B83" i="5"/>
  <c r="Q83" i="5" s="1"/>
  <c r="B84" i="5"/>
  <c r="Q84" i="5" s="1"/>
  <c r="B85" i="5"/>
  <c r="Q85" i="5" s="1"/>
  <c r="B86" i="5"/>
  <c r="Q86" i="5" s="1"/>
  <c r="B87" i="5"/>
  <c r="Q87" i="5" s="1"/>
  <c r="B88" i="5"/>
  <c r="Q88" i="5" s="1"/>
  <c r="B89" i="5"/>
  <c r="Q89" i="5" s="1"/>
  <c r="B90" i="5"/>
  <c r="Q90" i="5" s="1"/>
  <c r="B91" i="5"/>
  <c r="Q91" i="5" s="1"/>
  <c r="B92" i="5"/>
  <c r="Q92" i="5" s="1"/>
  <c r="B93" i="5"/>
  <c r="Q93" i="5" s="1"/>
  <c r="B94" i="5"/>
  <c r="Q94" i="5" s="1"/>
  <c r="B95" i="5"/>
  <c r="Q95" i="5" s="1"/>
  <c r="B96" i="5"/>
  <c r="Q96" i="5" s="1"/>
  <c r="B97" i="5"/>
  <c r="Q97" i="5" s="1"/>
  <c r="B98" i="5"/>
  <c r="Q98" i="5" s="1"/>
  <c r="B99" i="5"/>
  <c r="Q99" i="5" s="1"/>
  <c r="B100" i="5"/>
  <c r="Q100" i="5" s="1"/>
  <c r="B101" i="5"/>
  <c r="Q101" i="5" s="1"/>
  <c r="B102" i="5"/>
  <c r="Q102" i="5" s="1"/>
  <c r="B103" i="5"/>
  <c r="Q103" i="5" s="1"/>
  <c r="B104" i="5"/>
  <c r="Q104" i="5" s="1"/>
  <c r="B105" i="5"/>
  <c r="Q105" i="5" s="1"/>
  <c r="B106" i="5"/>
  <c r="Q106" i="5" s="1"/>
  <c r="B107" i="5"/>
  <c r="Q107" i="5" s="1"/>
  <c r="B108" i="5"/>
  <c r="Q108" i="5" s="1"/>
  <c r="B109" i="5"/>
  <c r="Q109" i="5" s="1"/>
  <c r="B110" i="5"/>
  <c r="Q110" i="5" s="1"/>
  <c r="B111" i="5"/>
  <c r="Q111" i="5" s="1"/>
  <c r="B112" i="5"/>
  <c r="Q112" i="5" s="1"/>
  <c r="B113" i="5"/>
  <c r="Q113" i="5" s="1"/>
  <c r="B114" i="5"/>
  <c r="Q114" i="5" s="1"/>
  <c r="B115" i="5"/>
  <c r="Q115" i="5" s="1"/>
  <c r="B116" i="5"/>
  <c r="Q116" i="5" s="1"/>
  <c r="B117" i="5"/>
  <c r="Q117" i="5" s="1"/>
  <c r="B118" i="5"/>
  <c r="Q118" i="5" s="1"/>
  <c r="B119" i="5"/>
  <c r="Q119" i="5" s="1"/>
  <c r="B120" i="5"/>
  <c r="Q120" i="5" s="1"/>
  <c r="B121" i="5"/>
  <c r="Q121" i="5" s="1"/>
  <c r="B122" i="5"/>
  <c r="Q122" i="5" s="1"/>
  <c r="B123" i="5"/>
  <c r="Q123" i="5" s="1"/>
  <c r="B124" i="5"/>
  <c r="Q124" i="5" s="1"/>
  <c r="B125" i="5"/>
  <c r="Q125" i="5" s="1"/>
  <c r="B126" i="5"/>
  <c r="Q126" i="5" s="1"/>
  <c r="B127" i="5"/>
  <c r="Q127" i="5" s="1"/>
  <c r="B128" i="5"/>
  <c r="Q128" i="5" s="1"/>
  <c r="B129" i="5"/>
  <c r="Q129" i="5" s="1"/>
  <c r="B130" i="5"/>
  <c r="Q130" i="5" s="1"/>
  <c r="B131" i="5"/>
  <c r="Q131" i="5" s="1"/>
  <c r="B132" i="5"/>
  <c r="Q132" i="5" s="1"/>
  <c r="B133" i="5"/>
  <c r="Q133" i="5" s="1"/>
  <c r="B134" i="5"/>
  <c r="Q134" i="5" s="1"/>
  <c r="B135" i="5"/>
  <c r="Q135" i="5" s="1"/>
  <c r="B136" i="5"/>
  <c r="Q136" i="5" s="1"/>
  <c r="B137" i="5"/>
  <c r="Q137" i="5" s="1"/>
  <c r="B138" i="5"/>
  <c r="Q138" i="5" s="1"/>
  <c r="B139" i="5"/>
  <c r="Q139" i="5" s="1"/>
  <c r="B140" i="5"/>
  <c r="Q140" i="5" s="1"/>
  <c r="B141" i="5"/>
  <c r="Q141" i="5" s="1"/>
  <c r="B142" i="5"/>
  <c r="Q142" i="5" s="1"/>
  <c r="B143" i="5"/>
  <c r="Q143" i="5" s="1"/>
  <c r="B144" i="5"/>
  <c r="Q144" i="5" s="1"/>
  <c r="B145" i="5"/>
  <c r="Q145" i="5" s="1"/>
  <c r="B146" i="5"/>
  <c r="Q146" i="5" s="1"/>
  <c r="B147" i="5"/>
  <c r="Q147" i="5" s="1"/>
  <c r="B148" i="5"/>
  <c r="Q148" i="5" s="1"/>
  <c r="B149" i="5"/>
  <c r="Q149" i="5" s="1"/>
  <c r="B150" i="5"/>
  <c r="Q150" i="5" s="1"/>
  <c r="B151" i="5"/>
  <c r="Q151" i="5" s="1"/>
  <c r="B152" i="5"/>
  <c r="Q152" i="5" s="1"/>
  <c r="B153" i="5"/>
  <c r="Q153" i="5" s="1"/>
  <c r="B154" i="5"/>
  <c r="Q154" i="5" s="1"/>
  <c r="B155" i="5"/>
  <c r="Q155" i="5" s="1"/>
  <c r="B156" i="5"/>
  <c r="Q156" i="5" s="1"/>
  <c r="B157" i="5"/>
  <c r="Q157" i="5" s="1"/>
  <c r="B158" i="5"/>
  <c r="Q158" i="5" s="1"/>
  <c r="B159" i="5"/>
  <c r="Q159" i="5" s="1"/>
  <c r="B160" i="5"/>
  <c r="Q160" i="5" s="1"/>
  <c r="B161" i="5"/>
  <c r="Q161" i="5" s="1"/>
  <c r="B162" i="5"/>
  <c r="Q162" i="5" s="1"/>
  <c r="B163" i="5"/>
  <c r="Q163" i="5" s="1"/>
  <c r="B164" i="5"/>
  <c r="Q164" i="5" s="1"/>
  <c r="B165" i="5"/>
  <c r="Q165" i="5" s="1"/>
  <c r="B166" i="5"/>
  <c r="Q166" i="5" s="1"/>
  <c r="B167" i="5"/>
  <c r="Q167" i="5" s="1"/>
  <c r="B168" i="5"/>
  <c r="Q168" i="5" s="1"/>
  <c r="B169" i="5"/>
  <c r="Q169" i="5" s="1"/>
  <c r="B170" i="5"/>
  <c r="Q170" i="5" s="1"/>
  <c r="B171" i="5"/>
  <c r="Q171" i="5" s="1"/>
  <c r="B172" i="5"/>
  <c r="Q172" i="5" s="1"/>
  <c r="B173" i="5"/>
  <c r="Q173" i="5" s="1"/>
  <c r="B174" i="5"/>
  <c r="Q174" i="5" s="1"/>
  <c r="B175" i="5"/>
  <c r="Q175" i="5" s="1"/>
  <c r="B176" i="5"/>
  <c r="Q176" i="5" s="1"/>
  <c r="B177" i="5"/>
  <c r="Q177" i="5" s="1"/>
  <c r="B178" i="5"/>
  <c r="Q178" i="5" s="1"/>
  <c r="B179" i="5"/>
  <c r="Q179" i="5" s="1"/>
  <c r="B180" i="5"/>
  <c r="Q180" i="5" s="1"/>
  <c r="B181" i="5"/>
  <c r="Q181" i="5" s="1"/>
  <c r="B182" i="5"/>
  <c r="Q182" i="5" s="1"/>
  <c r="B183" i="5"/>
  <c r="Q183" i="5" s="1"/>
  <c r="B184" i="5"/>
  <c r="Q184" i="5" s="1"/>
  <c r="B185" i="5"/>
  <c r="Q185" i="5" s="1"/>
  <c r="B186" i="5"/>
  <c r="Q186" i="5" s="1"/>
  <c r="B187" i="5"/>
  <c r="Q187" i="5" s="1"/>
  <c r="B188" i="5"/>
  <c r="Q188" i="5" s="1"/>
  <c r="B189" i="5"/>
  <c r="Q189" i="5" s="1"/>
  <c r="B190" i="5"/>
  <c r="Q190" i="5" s="1"/>
  <c r="B191" i="5"/>
  <c r="Q191" i="5" s="1"/>
  <c r="B192" i="5"/>
  <c r="Q192" i="5" s="1"/>
  <c r="B193" i="5"/>
  <c r="Q193" i="5" s="1"/>
  <c r="B194" i="5"/>
  <c r="Q194" i="5" s="1"/>
  <c r="B195" i="5"/>
  <c r="Q195" i="5" s="1"/>
  <c r="B196" i="5"/>
  <c r="Q196" i="5" s="1"/>
  <c r="B197" i="5"/>
  <c r="Q197" i="5" s="1"/>
  <c r="B198" i="5"/>
  <c r="Q198" i="5" s="1"/>
  <c r="B199" i="5"/>
  <c r="Q199" i="5" s="1"/>
  <c r="B200" i="5"/>
  <c r="Q200" i="5" s="1"/>
  <c r="B201" i="5"/>
  <c r="Q201" i="5" s="1"/>
  <c r="B202" i="5"/>
  <c r="Q202" i="5" s="1"/>
  <c r="B203" i="5"/>
  <c r="Q203" i="5" s="1"/>
  <c r="B204" i="5"/>
  <c r="Q204" i="5" s="1"/>
  <c r="B205" i="5"/>
  <c r="Q205" i="5" s="1"/>
  <c r="B206" i="5"/>
  <c r="Q206" i="5" s="1"/>
  <c r="B207" i="5"/>
  <c r="Q207" i="5" s="1"/>
  <c r="B208" i="5"/>
  <c r="Q208" i="5" s="1"/>
  <c r="B209" i="5"/>
  <c r="Q209" i="5" s="1"/>
  <c r="B210" i="5"/>
  <c r="Q210" i="5" s="1"/>
  <c r="B211" i="5"/>
  <c r="Q211" i="5" s="1"/>
  <c r="B212" i="5"/>
  <c r="Q212" i="5" s="1"/>
  <c r="B213" i="5"/>
  <c r="Q213" i="5" s="1"/>
  <c r="B214" i="5"/>
  <c r="Q214" i="5" s="1"/>
  <c r="B215" i="5"/>
  <c r="Q215" i="5" s="1"/>
  <c r="B216" i="5"/>
  <c r="Q216" i="5" s="1"/>
  <c r="B217" i="5"/>
  <c r="Q217" i="5" s="1"/>
  <c r="B218" i="5"/>
  <c r="Q218" i="5" s="1"/>
  <c r="B219" i="5"/>
  <c r="Q219" i="5" s="1"/>
  <c r="B220" i="5"/>
  <c r="Q220" i="5" s="1"/>
  <c r="B221" i="5"/>
  <c r="Q221" i="5" s="1"/>
  <c r="B222" i="5"/>
  <c r="Q222" i="5" s="1"/>
  <c r="B223" i="5"/>
  <c r="Q223" i="5" s="1"/>
  <c r="B224" i="5"/>
  <c r="Q224" i="5" s="1"/>
  <c r="B225" i="5"/>
  <c r="Q225" i="5" s="1"/>
  <c r="B226" i="5"/>
  <c r="Q226" i="5" s="1"/>
  <c r="B227" i="5"/>
  <c r="Q227" i="5" s="1"/>
  <c r="B228" i="5"/>
  <c r="Q228" i="5" s="1"/>
  <c r="B229" i="5"/>
  <c r="Q229" i="5" s="1"/>
  <c r="B230" i="5"/>
  <c r="Q230" i="5" s="1"/>
  <c r="B231" i="5"/>
  <c r="Q231" i="5" s="1"/>
  <c r="B232" i="5"/>
  <c r="Q232" i="5" s="1"/>
  <c r="B233" i="5"/>
  <c r="Q233" i="5" s="1"/>
  <c r="B234" i="5"/>
  <c r="Q234" i="5" s="1"/>
  <c r="B235" i="5"/>
  <c r="Q235" i="5" s="1"/>
  <c r="B236" i="5"/>
  <c r="Q236" i="5" s="1"/>
  <c r="B237" i="5"/>
  <c r="Q237" i="5" s="1"/>
  <c r="B238" i="5"/>
  <c r="Q238" i="5" s="1"/>
  <c r="B239" i="5"/>
  <c r="Q239" i="5" s="1"/>
  <c r="B240" i="5"/>
  <c r="Q240" i="5" s="1"/>
  <c r="B241" i="5"/>
  <c r="Q241" i="5" s="1"/>
  <c r="B242" i="5"/>
  <c r="Q242" i="5" s="1"/>
  <c r="B243" i="5"/>
  <c r="Q243" i="5" s="1"/>
  <c r="B244" i="5"/>
  <c r="Q244" i="5" s="1"/>
  <c r="B245" i="5"/>
  <c r="Q245" i="5" s="1"/>
  <c r="B246" i="5"/>
  <c r="Q246" i="5" s="1"/>
  <c r="B247" i="5"/>
  <c r="Q247" i="5" s="1"/>
  <c r="B248" i="5"/>
  <c r="Q248" i="5" s="1"/>
  <c r="B249" i="5"/>
  <c r="Q249" i="5" s="1"/>
  <c r="B250" i="5"/>
  <c r="Q250" i="5" s="1"/>
  <c r="B251" i="5"/>
  <c r="Q251" i="5" s="1"/>
  <c r="B252" i="5"/>
  <c r="Q252" i="5" s="1"/>
  <c r="B253" i="5"/>
  <c r="Q253" i="5" s="1"/>
  <c r="B254" i="5"/>
  <c r="Q254" i="5" s="1"/>
  <c r="B255" i="5"/>
  <c r="Q255" i="5" s="1"/>
  <c r="B256" i="5"/>
  <c r="Q256" i="5" s="1"/>
  <c r="B257" i="5"/>
  <c r="Q257" i="5" s="1"/>
  <c r="B258" i="5"/>
  <c r="Q258" i="5" s="1"/>
  <c r="B259" i="5"/>
  <c r="Q259" i="5" s="1"/>
  <c r="B260" i="5"/>
  <c r="Q260" i="5" s="1"/>
  <c r="B261" i="5"/>
  <c r="Q261" i="5" s="1"/>
  <c r="B262" i="5"/>
  <c r="Q262" i="5" s="1"/>
  <c r="B263" i="5"/>
  <c r="Q263" i="5" s="1"/>
  <c r="B264" i="5"/>
  <c r="Q264" i="5" s="1"/>
  <c r="B265" i="5"/>
  <c r="Q265" i="5" s="1"/>
  <c r="B266" i="5"/>
  <c r="Q266" i="5" s="1"/>
  <c r="B267" i="5"/>
  <c r="Q267" i="5" s="1"/>
  <c r="B268" i="5"/>
  <c r="Q268" i="5" s="1"/>
  <c r="B269" i="5"/>
  <c r="Q269" i="5" s="1"/>
  <c r="B270" i="5"/>
  <c r="Q270" i="5" s="1"/>
  <c r="B271" i="5"/>
  <c r="Q271" i="5" s="1"/>
  <c r="B272" i="5"/>
  <c r="Q272" i="5" s="1"/>
  <c r="B273" i="5"/>
  <c r="Q273" i="5" s="1"/>
  <c r="B274" i="5"/>
  <c r="Q274" i="5" s="1"/>
  <c r="B275" i="5"/>
  <c r="Q275" i="5" s="1"/>
  <c r="B276" i="5"/>
  <c r="Q276" i="5" s="1"/>
  <c r="B277" i="5"/>
  <c r="Q277" i="5" s="1"/>
  <c r="B278" i="5"/>
  <c r="Q278" i="5" s="1"/>
  <c r="B279" i="5"/>
  <c r="Q279" i="5" s="1"/>
  <c r="B280" i="5"/>
  <c r="Q280" i="5" s="1"/>
  <c r="B281" i="5"/>
  <c r="Q281" i="5" s="1"/>
  <c r="B282" i="5"/>
  <c r="Q282" i="5" s="1"/>
  <c r="B283" i="5"/>
  <c r="Q283" i="5" s="1"/>
  <c r="B284" i="5"/>
  <c r="Q284" i="5" s="1"/>
  <c r="B285" i="5"/>
  <c r="Q285" i="5" s="1"/>
  <c r="B286" i="5"/>
  <c r="Q286" i="5" s="1"/>
  <c r="B287" i="5"/>
  <c r="Q287" i="5" s="1"/>
  <c r="B288" i="5"/>
  <c r="Q288" i="5" s="1"/>
  <c r="B289" i="5"/>
  <c r="Q289" i="5" s="1"/>
  <c r="B290" i="5"/>
  <c r="Q290" i="5" s="1"/>
  <c r="B291" i="5"/>
  <c r="Q291" i="5" s="1"/>
  <c r="B292" i="5"/>
  <c r="Q292" i="5" s="1"/>
  <c r="B293" i="5"/>
  <c r="Q293" i="5" s="1"/>
  <c r="B294" i="5"/>
  <c r="Q294" i="5" s="1"/>
  <c r="B295" i="5"/>
  <c r="Q295" i="5" s="1"/>
  <c r="B296" i="5"/>
  <c r="Q296" i="5" s="1"/>
  <c r="B297" i="5"/>
  <c r="Q297" i="5" s="1"/>
  <c r="B298" i="5"/>
  <c r="Q298" i="5" s="1"/>
  <c r="B299" i="5"/>
  <c r="Q299" i="5" s="1"/>
  <c r="B300" i="5"/>
  <c r="Q300" i="5" s="1"/>
  <c r="B301" i="5"/>
  <c r="Q301" i="5" s="1"/>
  <c r="B302" i="5"/>
  <c r="Q302" i="5" s="1"/>
  <c r="B303" i="5"/>
  <c r="Q303" i="5" s="1"/>
  <c r="B304" i="5"/>
  <c r="Q304" i="5" s="1"/>
  <c r="B305" i="5"/>
  <c r="Q305" i="5" s="1"/>
  <c r="B306" i="5"/>
  <c r="Q306" i="5" s="1"/>
  <c r="B307" i="5"/>
  <c r="Q307" i="5" s="1"/>
  <c r="B308" i="5"/>
  <c r="Q308" i="5" s="1"/>
  <c r="B309" i="5"/>
  <c r="Q309" i="5" s="1"/>
  <c r="B310" i="5"/>
  <c r="Q310" i="5" s="1"/>
  <c r="B311" i="5"/>
  <c r="Q311" i="5" s="1"/>
  <c r="B312" i="5"/>
  <c r="Q312" i="5" s="1"/>
  <c r="B313" i="5"/>
  <c r="Q313" i="5" s="1"/>
  <c r="B314" i="5"/>
  <c r="Q314" i="5" s="1"/>
  <c r="B315" i="5"/>
  <c r="Q315" i="5" s="1"/>
  <c r="B316" i="5"/>
  <c r="Q316" i="5" s="1"/>
  <c r="B317" i="5"/>
  <c r="Q317" i="5" s="1"/>
  <c r="B318" i="5"/>
  <c r="Q318" i="5" s="1"/>
  <c r="B319" i="5"/>
  <c r="Q319" i="5" s="1"/>
  <c r="B320" i="5"/>
  <c r="Q320" i="5" s="1"/>
  <c r="B321" i="5"/>
  <c r="Q321" i="5" s="1"/>
  <c r="B322" i="5"/>
  <c r="Q322" i="5" s="1"/>
  <c r="B323" i="5"/>
  <c r="Q323" i="5" s="1"/>
  <c r="B324" i="5"/>
  <c r="Q324" i="5" s="1"/>
  <c r="B325" i="5"/>
  <c r="Q325" i="5" s="1"/>
  <c r="B326" i="5"/>
  <c r="Q326" i="5" s="1"/>
  <c r="B327" i="5"/>
  <c r="Q327" i="5" s="1"/>
  <c r="B328" i="5"/>
  <c r="Q328" i="5" s="1"/>
  <c r="B329" i="5"/>
  <c r="Q329" i="5" s="1"/>
  <c r="B330" i="5"/>
  <c r="Q330" i="5" s="1"/>
  <c r="B331" i="5"/>
  <c r="Q331" i="5" s="1"/>
  <c r="B332" i="5"/>
  <c r="Q332" i="5" s="1"/>
  <c r="B333" i="5"/>
  <c r="Q333" i="5" s="1"/>
  <c r="B334" i="5"/>
  <c r="Q334" i="5" s="1"/>
  <c r="B335" i="5"/>
  <c r="Q335" i="5" s="1"/>
  <c r="B336" i="5"/>
  <c r="Q336" i="5" s="1"/>
  <c r="B337" i="5"/>
  <c r="Q337" i="5" s="1"/>
  <c r="B338" i="5"/>
  <c r="Q338" i="5" s="1"/>
  <c r="B339" i="5"/>
  <c r="Q339" i="5" s="1"/>
  <c r="B340" i="5"/>
  <c r="Q340" i="5" s="1"/>
  <c r="B341" i="5"/>
  <c r="Q341" i="5" s="1"/>
  <c r="B342" i="5"/>
  <c r="Q342" i="5" s="1"/>
  <c r="B343" i="5"/>
  <c r="Q343" i="5" s="1"/>
  <c r="B344" i="5"/>
  <c r="Q344" i="5" s="1"/>
  <c r="B345" i="5"/>
  <c r="Q345" i="5" s="1"/>
  <c r="B346" i="5"/>
  <c r="Q346" i="5" s="1"/>
  <c r="B347" i="5"/>
  <c r="Q347" i="5" s="1"/>
  <c r="B348" i="5"/>
  <c r="Q348" i="5" s="1"/>
  <c r="B349" i="5"/>
  <c r="Q349" i="5" s="1"/>
  <c r="B350" i="5"/>
  <c r="Q350" i="5" s="1"/>
  <c r="B351" i="5"/>
  <c r="Q351" i="5" s="1"/>
  <c r="B352" i="5"/>
  <c r="Q352" i="5" s="1"/>
  <c r="B353" i="5"/>
  <c r="Q353" i="5" s="1"/>
  <c r="B354" i="5"/>
  <c r="Q354" i="5" s="1"/>
  <c r="B355" i="5"/>
  <c r="Q355" i="5" s="1"/>
  <c r="B356" i="5"/>
  <c r="Q356" i="5" s="1"/>
  <c r="B357" i="5"/>
  <c r="Q357" i="5" s="1"/>
  <c r="B358" i="5"/>
  <c r="Q358" i="5" s="1"/>
  <c r="B359" i="5"/>
  <c r="Q359" i="5" s="1"/>
  <c r="B360" i="5"/>
  <c r="Q360" i="5" s="1"/>
  <c r="B361" i="5"/>
  <c r="Q361" i="5" s="1"/>
  <c r="B362" i="5"/>
  <c r="Q362" i="5" s="1"/>
  <c r="B363" i="5"/>
  <c r="Q363" i="5" s="1"/>
  <c r="B364" i="5"/>
  <c r="Q364" i="5" s="1"/>
  <c r="B365" i="5"/>
  <c r="Q365" i="5" s="1"/>
  <c r="B366" i="5"/>
  <c r="Q366" i="5" s="1"/>
  <c r="B367" i="5"/>
  <c r="Q367" i="5" s="1"/>
  <c r="B368" i="5"/>
  <c r="Q368" i="5" s="1"/>
  <c r="B369" i="5"/>
  <c r="Q369" i="5" s="1"/>
  <c r="B370" i="5"/>
  <c r="Q370" i="5" s="1"/>
  <c r="B371" i="5"/>
  <c r="Q371" i="5" s="1"/>
  <c r="B372" i="5"/>
  <c r="Q372" i="5" s="1"/>
  <c r="B373" i="5"/>
  <c r="Q373" i="5" s="1"/>
  <c r="B374" i="5"/>
  <c r="Q374" i="5" s="1"/>
  <c r="B375" i="5"/>
  <c r="Q375" i="5" s="1"/>
  <c r="B376" i="5"/>
  <c r="Q376" i="5" s="1"/>
  <c r="B377" i="5"/>
  <c r="Q377" i="5" s="1"/>
  <c r="B378" i="5"/>
  <c r="Q378" i="5" s="1"/>
  <c r="B379" i="5"/>
  <c r="Q379" i="5" s="1"/>
  <c r="B380" i="5"/>
  <c r="Q380" i="5" s="1"/>
  <c r="B381" i="5"/>
  <c r="Q381" i="5" s="1"/>
  <c r="B382" i="5"/>
  <c r="Q382" i="5" s="1"/>
  <c r="B383" i="5"/>
  <c r="Q383" i="5" s="1"/>
  <c r="B384" i="5"/>
  <c r="Q384" i="5" s="1"/>
  <c r="B385" i="5"/>
  <c r="Q385" i="5" s="1"/>
  <c r="B386" i="5"/>
  <c r="Q386" i="5" s="1"/>
  <c r="B387" i="5"/>
  <c r="Q387" i="5" s="1"/>
  <c r="B388" i="5"/>
  <c r="Q388" i="5" s="1"/>
  <c r="B389" i="5"/>
  <c r="Q389" i="5" s="1"/>
  <c r="B390" i="5"/>
  <c r="Q390" i="5" s="1"/>
  <c r="B391" i="5"/>
  <c r="Q391" i="5" s="1"/>
  <c r="B392" i="5"/>
  <c r="Q392" i="5" s="1"/>
  <c r="B393" i="5"/>
  <c r="Q393" i="5" s="1"/>
  <c r="B394" i="5"/>
  <c r="Q394" i="5" s="1"/>
  <c r="B395" i="5"/>
  <c r="Q395" i="5" s="1"/>
  <c r="B396" i="5"/>
  <c r="Q396" i="5" s="1"/>
  <c r="B397" i="5"/>
  <c r="Q397" i="5" s="1"/>
  <c r="B398" i="5"/>
  <c r="Q398" i="5" s="1"/>
  <c r="B399" i="5"/>
  <c r="Q399" i="5" s="1"/>
  <c r="B400" i="5"/>
  <c r="Q400" i="5" s="1"/>
  <c r="B401" i="5"/>
  <c r="Q401" i="5" s="1"/>
  <c r="B402" i="5"/>
  <c r="Q402" i="5" s="1"/>
  <c r="B403" i="5"/>
  <c r="Q403" i="5" s="1"/>
  <c r="B404" i="5"/>
  <c r="Q404" i="5" s="1"/>
  <c r="B405" i="5"/>
  <c r="Q405" i="5" s="1"/>
  <c r="B406" i="5"/>
  <c r="Q406" i="5" s="1"/>
  <c r="B407" i="5"/>
  <c r="Q407" i="5" s="1"/>
  <c r="B408" i="5"/>
  <c r="Q408" i="5" s="1"/>
  <c r="B409" i="5"/>
  <c r="Q409" i="5" s="1"/>
  <c r="B410" i="5"/>
  <c r="Q410" i="5" s="1"/>
  <c r="B411" i="5"/>
  <c r="Q411" i="5" s="1"/>
  <c r="B412" i="5"/>
  <c r="Q412" i="5" s="1"/>
  <c r="B413" i="5"/>
  <c r="Q413" i="5" s="1"/>
  <c r="B414" i="5"/>
  <c r="Q414" i="5" s="1"/>
  <c r="B415" i="5"/>
  <c r="Q415" i="5" s="1"/>
  <c r="B416" i="5"/>
  <c r="Q416" i="5" s="1"/>
  <c r="B417" i="5"/>
  <c r="Q417" i="5" s="1"/>
  <c r="B418" i="5"/>
  <c r="Q418" i="5" s="1"/>
  <c r="B419" i="5"/>
  <c r="Q419" i="5" s="1"/>
  <c r="B420" i="5"/>
  <c r="Q420" i="5" s="1"/>
  <c r="B421" i="5"/>
  <c r="Q421" i="5" s="1"/>
  <c r="B422" i="5"/>
  <c r="Q422" i="5" s="1"/>
  <c r="B423" i="5"/>
  <c r="Q423" i="5" s="1"/>
  <c r="B424" i="5"/>
  <c r="Q424" i="5" s="1"/>
  <c r="B425" i="5"/>
  <c r="Q425" i="5" s="1"/>
  <c r="B426" i="5"/>
  <c r="Q426" i="5" s="1"/>
  <c r="B427" i="5"/>
  <c r="Q427" i="5" s="1"/>
  <c r="B428" i="5"/>
  <c r="Q428" i="5" s="1"/>
  <c r="B429" i="5"/>
  <c r="Q429" i="5" s="1"/>
  <c r="B430" i="5"/>
  <c r="Q430" i="5" s="1"/>
  <c r="B431" i="5"/>
  <c r="Q431" i="5" s="1"/>
  <c r="B432" i="5"/>
  <c r="Q432" i="5" s="1"/>
  <c r="B433" i="5"/>
  <c r="Q433" i="5" s="1"/>
  <c r="B434" i="5"/>
  <c r="Q434" i="5" s="1"/>
  <c r="B435" i="5"/>
  <c r="Q435" i="5" s="1"/>
  <c r="B436" i="5"/>
  <c r="Q436" i="5" s="1"/>
  <c r="B437" i="5"/>
  <c r="Q437" i="5" s="1"/>
  <c r="B438" i="5"/>
  <c r="Q438" i="5" s="1"/>
  <c r="B439" i="5"/>
  <c r="Q439" i="5" s="1"/>
  <c r="B440" i="5"/>
  <c r="Q440" i="5" s="1"/>
  <c r="B441" i="5"/>
  <c r="Q441" i="5" s="1"/>
  <c r="B442" i="5"/>
  <c r="Q442" i="5" s="1"/>
  <c r="B443" i="5"/>
  <c r="Q443" i="5" s="1"/>
  <c r="B444" i="5"/>
  <c r="Q444" i="5" s="1"/>
  <c r="B445" i="5"/>
  <c r="Q445" i="5" s="1"/>
  <c r="B446" i="5"/>
  <c r="Q446" i="5" s="1"/>
  <c r="B447" i="5"/>
  <c r="Q447" i="5" s="1"/>
  <c r="B448" i="5"/>
  <c r="Q448" i="5" s="1"/>
  <c r="B449" i="5"/>
  <c r="Q449" i="5" s="1"/>
  <c r="B450" i="5"/>
  <c r="Q450" i="5" s="1"/>
  <c r="B451" i="5"/>
  <c r="Q451" i="5" s="1"/>
  <c r="B452" i="5"/>
  <c r="Q452" i="5" s="1"/>
  <c r="B453" i="5"/>
  <c r="Q453" i="5" s="1"/>
  <c r="B454" i="5"/>
  <c r="Q454" i="5" s="1"/>
  <c r="B455" i="5"/>
  <c r="Q455" i="5" s="1"/>
  <c r="B456" i="5"/>
  <c r="Q456" i="5" s="1"/>
  <c r="B457" i="5"/>
  <c r="Q457" i="5" s="1"/>
  <c r="B458" i="5"/>
  <c r="Q458" i="5" s="1"/>
  <c r="B459" i="5"/>
  <c r="Q459" i="5" s="1"/>
  <c r="B460" i="5"/>
  <c r="Q460" i="5" s="1"/>
  <c r="B461" i="5"/>
  <c r="Q461" i="5" s="1"/>
  <c r="B462" i="5"/>
  <c r="Q462" i="5" s="1"/>
  <c r="B463" i="5"/>
  <c r="Q463" i="5" s="1"/>
  <c r="B464" i="5"/>
  <c r="Q464" i="5" s="1"/>
  <c r="B465" i="5"/>
  <c r="Q465" i="5" s="1"/>
  <c r="B466" i="5"/>
  <c r="Q466" i="5" s="1"/>
  <c r="B467" i="5"/>
  <c r="Q467" i="5" s="1"/>
  <c r="B468" i="5"/>
  <c r="Q468" i="5" s="1"/>
  <c r="B469" i="5"/>
  <c r="Q469" i="5" s="1"/>
  <c r="B470" i="5"/>
  <c r="Q470" i="5" s="1"/>
  <c r="B471" i="5"/>
  <c r="Q471" i="5" s="1"/>
  <c r="B472" i="5"/>
  <c r="Q472" i="5" s="1"/>
  <c r="B473" i="5"/>
  <c r="Q473" i="5" s="1"/>
  <c r="B474" i="5"/>
  <c r="Q474" i="5" s="1"/>
  <c r="B475" i="5"/>
  <c r="Q475" i="5" s="1"/>
  <c r="B476" i="5"/>
  <c r="Q476" i="5" s="1"/>
  <c r="B477" i="5"/>
  <c r="Q477" i="5" s="1"/>
  <c r="B478" i="5"/>
  <c r="Q478" i="5" s="1"/>
  <c r="B479" i="5"/>
  <c r="Q479" i="5" s="1"/>
  <c r="B480" i="5"/>
  <c r="Q480" i="5" s="1"/>
  <c r="B481" i="5"/>
  <c r="Q481" i="5" s="1"/>
  <c r="B482" i="5"/>
  <c r="Q482" i="5" s="1"/>
  <c r="B483" i="5"/>
  <c r="Q483" i="5" s="1"/>
  <c r="B484" i="5"/>
  <c r="Q484" i="5" s="1"/>
  <c r="B485" i="5"/>
  <c r="Q485" i="5" s="1"/>
  <c r="B486" i="5"/>
  <c r="Q486" i="5" s="1"/>
  <c r="B487" i="5"/>
  <c r="Q487" i="5" s="1"/>
  <c r="B488" i="5"/>
  <c r="Q488" i="5" s="1"/>
  <c r="B489" i="5"/>
  <c r="Q489" i="5" s="1"/>
  <c r="B490" i="5"/>
  <c r="Q490" i="5" s="1"/>
  <c r="B491" i="5"/>
  <c r="Q491" i="5" s="1"/>
  <c r="B492" i="5"/>
  <c r="Q492" i="5" s="1"/>
  <c r="B493" i="5"/>
  <c r="Q493" i="5" s="1"/>
  <c r="B494" i="5"/>
  <c r="Q494" i="5" s="1"/>
  <c r="B495" i="5"/>
  <c r="Q495" i="5" s="1"/>
  <c r="B496" i="5"/>
  <c r="Q496" i="5" s="1"/>
  <c r="B497" i="5"/>
  <c r="Q497" i="5" s="1"/>
  <c r="B498" i="5"/>
  <c r="Q498" i="5" s="1"/>
  <c r="B499" i="5"/>
  <c r="Q499" i="5" s="1"/>
  <c r="B500" i="5"/>
  <c r="Q500" i="5" s="1"/>
  <c r="B501" i="5"/>
  <c r="Q501" i="5" s="1"/>
  <c r="B502" i="5"/>
  <c r="Q502" i="5" s="1"/>
  <c r="B503" i="5"/>
  <c r="Q503" i="5" s="1"/>
  <c r="B504" i="5"/>
  <c r="Q504" i="5" s="1"/>
  <c r="B505" i="5"/>
  <c r="Q505" i="5" s="1"/>
  <c r="B506" i="5"/>
  <c r="Q506" i="5" s="1"/>
  <c r="B507" i="5"/>
  <c r="Q507" i="5" s="1"/>
  <c r="B508" i="5"/>
  <c r="Q508" i="5" s="1"/>
  <c r="B509" i="5"/>
  <c r="Q509" i="5" s="1"/>
  <c r="B510" i="5"/>
  <c r="Q510" i="5" s="1"/>
  <c r="B511" i="5"/>
  <c r="Q511" i="5" s="1"/>
  <c r="B512" i="5"/>
  <c r="Q512" i="5" s="1"/>
  <c r="B513" i="5"/>
  <c r="Q513" i="5" s="1"/>
  <c r="B514" i="5"/>
  <c r="Q514" i="5" s="1"/>
  <c r="B515" i="5"/>
  <c r="Q515" i="5" s="1"/>
  <c r="B516" i="5"/>
  <c r="Q516" i="5" s="1"/>
  <c r="B517" i="5"/>
  <c r="Q517" i="5" s="1"/>
  <c r="B518" i="5"/>
  <c r="Q518" i="5" s="1"/>
  <c r="B519" i="5"/>
  <c r="Q519" i="5" s="1"/>
  <c r="B520" i="5"/>
  <c r="Q520" i="5" s="1"/>
  <c r="B521" i="5"/>
  <c r="Q521" i="5" s="1"/>
  <c r="B522" i="5"/>
  <c r="Q522" i="5" s="1"/>
  <c r="B523" i="5"/>
  <c r="Q523" i="5" s="1"/>
  <c r="B524" i="5"/>
  <c r="Q524" i="5" s="1"/>
  <c r="B525" i="5"/>
  <c r="Q525" i="5" s="1"/>
  <c r="B526" i="5"/>
  <c r="Q526" i="5" s="1"/>
  <c r="B527" i="5"/>
  <c r="Q527" i="5" s="1"/>
  <c r="B528" i="5"/>
  <c r="Q528" i="5" s="1"/>
  <c r="B529" i="5"/>
  <c r="Q529" i="5" s="1"/>
  <c r="B530" i="5"/>
  <c r="Q530" i="5" s="1"/>
  <c r="B531" i="5"/>
  <c r="Q531" i="5" s="1"/>
  <c r="B532" i="5"/>
  <c r="Q532" i="5" s="1"/>
  <c r="B533" i="5"/>
  <c r="Q533" i="5" s="1"/>
  <c r="B534" i="5"/>
  <c r="Q534" i="5" s="1"/>
  <c r="B535" i="5"/>
  <c r="Q535" i="5" s="1"/>
  <c r="B536" i="5"/>
  <c r="Q536" i="5" s="1"/>
  <c r="B537" i="5"/>
  <c r="Q537" i="5" s="1"/>
  <c r="B538" i="5"/>
  <c r="Q538" i="5" s="1"/>
  <c r="B539" i="5"/>
  <c r="Q539" i="5" s="1"/>
  <c r="B540" i="5"/>
  <c r="Q540" i="5" s="1"/>
  <c r="B541" i="5"/>
  <c r="Q541" i="5" s="1"/>
  <c r="B542" i="5"/>
  <c r="Q542" i="5" s="1"/>
  <c r="B543" i="5"/>
  <c r="Q543" i="5" s="1"/>
  <c r="B544" i="5"/>
  <c r="Q544" i="5" s="1"/>
  <c r="B545" i="5"/>
  <c r="Q545" i="5" s="1"/>
  <c r="B546" i="5"/>
  <c r="Q546" i="5" s="1"/>
  <c r="B547" i="5"/>
  <c r="Q547" i="5" s="1"/>
  <c r="B548" i="5"/>
  <c r="Q548" i="5" s="1"/>
  <c r="B549" i="5"/>
  <c r="Q549" i="5" s="1"/>
  <c r="B550" i="5"/>
  <c r="Q550" i="5" s="1"/>
  <c r="B551" i="5"/>
  <c r="Q551" i="5" s="1"/>
  <c r="B552" i="5"/>
  <c r="Q552" i="5" s="1"/>
  <c r="B553" i="5"/>
  <c r="Q553" i="5" s="1"/>
  <c r="B554" i="5"/>
  <c r="Q554" i="5" s="1"/>
  <c r="B555" i="5"/>
  <c r="Q555" i="5" s="1"/>
  <c r="B556" i="5"/>
  <c r="Q556" i="5" s="1"/>
  <c r="B557" i="5"/>
  <c r="Q557" i="5" s="1"/>
  <c r="B558" i="5"/>
  <c r="Q558" i="5" s="1"/>
  <c r="B559" i="5"/>
  <c r="Q559" i="5" s="1"/>
  <c r="B560" i="5"/>
  <c r="Q560" i="5" s="1"/>
  <c r="B561" i="5"/>
  <c r="Q561" i="5" s="1"/>
  <c r="B562" i="5"/>
  <c r="Q562" i="5" s="1"/>
  <c r="B563" i="5"/>
  <c r="Q563" i="5" s="1"/>
  <c r="B564" i="5"/>
  <c r="Q564" i="5" s="1"/>
  <c r="B565" i="5"/>
  <c r="Q565" i="5" s="1"/>
  <c r="B566" i="5"/>
  <c r="Q566" i="5" s="1"/>
  <c r="B567" i="5"/>
  <c r="Q567" i="5" s="1"/>
  <c r="B568" i="5"/>
  <c r="Q568" i="5" s="1"/>
  <c r="B569" i="5"/>
  <c r="Q569" i="5" s="1"/>
  <c r="B570" i="5"/>
  <c r="Q570" i="5" s="1"/>
  <c r="B571" i="5"/>
  <c r="Q571" i="5" s="1"/>
  <c r="B572" i="5"/>
  <c r="Q572" i="5" s="1"/>
  <c r="B573" i="5"/>
  <c r="Q573" i="5" s="1"/>
  <c r="B574" i="5"/>
  <c r="Q574" i="5" s="1"/>
  <c r="B575" i="5"/>
  <c r="Q575" i="5" s="1"/>
  <c r="B576" i="5"/>
  <c r="Q576" i="5" s="1"/>
  <c r="B577" i="5"/>
  <c r="Q577" i="5" s="1"/>
  <c r="B578" i="5"/>
  <c r="Q578" i="5" s="1"/>
  <c r="B579" i="5"/>
  <c r="Q579" i="5" s="1"/>
  <c r="B580" i="5"/>
  <c r="Q580" i="5" s="1"/>
  <c r="B581" i="5"/>
  <c r="Q581" i="5" s="1"/>
  <c r="B582" i="5"/>
  <c r="Q582" i="5" s="1"/>
  <c r="B583" i="5"/>
  <c r="Q583" i="5" s="1"/>
  <c r="B584" i="5"/>
  <c r="Q584" i="5" s="1"/>
  <c r="B585" i="5"/>
  <c r="Q585" i="5" s="1"/>
  <c r="B586" i="5"/>
  <c r="Q586" i="5" s="1"/>
  <c r="B587" i="5"/>
  <c r="Q587" i="5" s="1"/>
  <c r="B588" i="5"/>
  <c r="Q588" i="5" s="1"/>
  <c r="B589" i="5"/>
  <c r="Q589" i="5" s="1"/>
  <c r="B590" i="5"/>
  <c r="Q590" i="5" s="1"/>
  <c r="B591" i="5"/>
  <c r="Q591" i="5" s="1"/>
  <c r="B592" i="5"/>
  <c r="Q592" i="5" s="1"/>
  <c r="B593" i="5"/>
  <c r="Q593" i="5" s="1"/>
  <c r="B594" i="5"/>
  <c r="Q594" i="5" s="1"/>
  <c r="B595" i="5"/>
  <c r="Q595" i="5" s="1"/>
  <c r="B596" i="5"/>
  <c r="Q596" i="5" s="1"/>
  <c r="B597" i="5"/>
  <c r="Q597" i="5" s="1"/>
  <c r="B598" i="5"/>
  <c r="Q598" i="5" s="1"/>
  <c r="B599" i="5"/>
  <c r="Q599" i="5" s="1"/>
  <c r="B600" i="5"/>
  <c r="Q600" i="5" s="1"/>
  <c r="B601" i="5"/>
  <c r="Q601" i="5" s="1"/>
  <c r="B602" i="5"/>
  <c r="Q602" i="5" s="1"/>
  <c r="B603" i="5"/>
  <c r="Q603" i="5" s="1"/>
  <c r="B604" i="5"/>
  <c r="Q604" i="5" s="1"/>
  <c r="B605" i="5"/>
  <c r="Q605" i="5" s="1"/>
  <c r="B606" i="5"/>
  <c r="Q606" i="5" s="1"/>
  <c r="B607" i="5"/>
  <c r="Q607" i="5" s="1"/>
  <c r="B608" i="5"/>
  <c r="Q608" i="5" s="1"/>
  <c r="B609" i="5"/>
  <c r="Q609" i="5" s="1"/>
  <c r="B610" i="5"/>
  <c r="Q610" i="5" s="1"/>
  <c r="B611" i="5"/>
  <c r="Q611" i="5" s="1"/>
  <c r="B612" i="5"/>
  <c r="Q612" i="5" s="1"/>
  <c r="B613" i="5"/>
  <c r="Q613" i="5" s="1"/>
  <c r="B614" i="5"/>
  <c r="Q614" i="5" s="1"/>
  <c r="B615" i="5"/>
  <c r="Q615" i="5" s="1"/>
  <c r="B616" i="5"/>
  <c r="Q616" i="5" s="1"/>
  <c r="B617" i="5"/>
  <c r="Q617" i="5" s="1"/>
  <c r="B618" i="5"/>
  <c r="Q618" i="5" s="1"/>
  <c r="B619" i="5"/>
  <c r="Q619" i="5" s="1"/>
  <c r="B620" i="5"/>
  <c r="Q620" i="5" s="1"/>
  <c r="B621" i="5"/>
  <c r="Q621" i="5" s="1"/>
  <c r="B622" i="5"/>
  <c r="Q622" i="5" s="1"/>
  <c r="B623" i="5"/>
  <c r="Q623" i="5" s="1"/>
  <c r="B624" i="5"/>
  <c r="Q624" i="5" s="1"/>
  <c r="B625" i="5"/>
  <c r="Q625" i="5" s="1"/>
  <c r="B626" i="5"/>
  <c r="Q626" i="5" s="1"/>
  <c r="B627" i="5"/>
  <c r="Q627" i="5" s="1"/>
  <c r="B628" i="5"/>
  <c r="Q628" i="5" s="1"/>
  <c r="B629" i="5"/>
  <c r="Q629" i="5" s="1"/>
  <c r="B630" i="5"/>
  <c r="Q630" i="5" s="1"/>
  <c r="B631" i="5"/>
  <c r="Q631" i="5" s="1"/>
  <c r="B632" i="5"/>
  <c r="Q632" i="5" s="1"/>
  <c r="B633" i="5"/>
  <c r="Q633" i="5" s="1"/>
  <c r="B634" i="5"/>
  <c r="Q634" i="5" s="1"/>
  <c r="B635" i="5"/>
  <c r="Q635" i="5" s="1"/>
  <c r="B636" i="5"/>
  <c r="Q636" i="5" s="1"/>
  <c r="B637" i="5"/>
  <c r="Q637" i="5" s="1"/>
  <c r="B638" i="5"/>
  <c r="Q638" i="5" s="1"/>
  <c r="B639" i="5"/>
  <c r="Q639" i="5" s="1"/>
  <c r="B640" i="5"/>
  <c r="Q640" i="5" s="1"/>
  <c r="B641" i="5"/>
  <c r="Q641" i="5" s="1"/>
  <c r="B642" i="5"/>
  <c r="Q642" i="5" s="1"/>
  <c r="B643" i="5"/>
  <c r="Q643" i="5" s="1"/>
  <c r="B644" i="5"/>
  <c r="Q644" i="5" s="1"/>
  <c r="B645" i="5"/>
  <c r="Q645" i="5" s="1"/>
  <c r="B646" i="5"/>
  <c r="Q646" i="5" s="1"/>
  <c r="B647" i="5"/>
  <c r="Q647" i="5" s="1"/>
  <c r="B648" i="5"/>
  <c r="Q648" i="5" s="1"/>
  <c r="B649" i="5"/>
  <c r="Q649" i="5" s="1"/>
  <c r="B650" i="5"/>
  <c r="Q650" i="5" s="1"/>
  <c r="B651" i="5"/>
  <c r="Q651" i="5" s="1"/>
  <c r="B652" i="5"/>
  <c r="Q652" i="5" s="1"/>
  <c r="B653" i="5"/>
  <c r="Q653" i="5" s="1"/>
  <c r="B654" i="5"/>
  <c r="Q654" i="5" s="1"/>
  <c r="B655" i="5"/>
  <c r="Q655" i="5" s="1"/>
  <c r="B656" i="5"/>
  <c r="Q656" i="5" s="1"/>
  <c r="B657" i="5"/>
  <c r="Q657" i="5" s="1"/>
  <c r="B658" i="5"/>
  <c r="Q658" i="5" s="1"/>
  <c r="B659" i="5"/>
  <c r="Q659" i="5" s="1"/>
  <c r="B660" i="5"/>
  <c r="Q660" i="5" s="1"/>
  <c r="B661" i="5"/>
  <c r="Q661" i="5" s="1"/>
  <c r="B662" i="5"/>
  <c r="Q662" i="5" s="1"/>
  <c r="B663" i="5"/>
  <c r="Q663" i="5" s="1"/>
  <c r="B664" i="5"/>
  <c r="Q664" i="5" s="1"/>
  <c r="B665" i="5"/>
  <c r="Q665" i="5" s="1"/>
  <c r="B666" i="5"/>
  <c r="Q666" i="5" s="1"/>
  <c r="B667" i="5"/>
  <c r="Q667" i="5" s="1"/>
  <c r="B668" i="5"/>
  <c r="Q668" i="5" s="1"/>
  <c r="B669" i="5"/>
  <c r="Q669" i="5" s="1"/>
  <c r="B670" i="5"/>
  <c r="Q670" i="5" s="1"/>
  <c r="B671" i="5"/>
  <c r="Q671" i="5" s="1"/>
  <c r="B672" i="5"/>
  <c r="Q672" i="5" s="1"/>
  <c r="B673" i="5"/>
  <c r="Q673" i="5" s="1"/>
  <c r="B674" i="5"/>
  <c r="Q674" i="5" s="1"/>
  <c r="B675" i="5"/>
  <c r="Q675" i="5" s="1"/>
  <c r="B676" i="5"/>
  <c r="Q676" i="5" s="1"/>
  <c r="B677" i="5"/>
  <c r="Q677" i="5" s="1"/>
  <c r="B678" i="5"/>
  <c r="Q678" i="5" s="1"/>
  <c r="B679" i="5"/>
  <c r="Q679" i="5" s="1"/>
  <c r="B680" i="5"/>
  <c r="Q680" i="5" s="1"/>
  <c r="B681" i="5"/>
  <c r="Q681" i="5" s="1"/>
  <c r="B682" i="5"/>
  <c r="Q682" i="5" s="1"/>
  <c r="B683" i="5"/>
  <c r="Q683" i="5" s="1"/>
  <c r="B684" i="5"/>
  <c r="Q684" i="5" s="1"/>
  <c r="B685" i="5"/>
  <c r="Q685" i="5" s="1"/>
  <c r="B686" i="5"/>
  <c r="Q686" i="5" s="1"/>
  <c r="B687" i="5"/>
  <c r="Q687" i="5" s="1"/>
  <c r="B688" i="5"/>
  <c r="Q688" i="5" s="1"/>
  <c r="B689" i="5"/>
  <c r="Q689" i="5" s="1"/>
  <c r="B690" i="5"/>
  <c r="Q690" i="5" s="1"/>
  <c r="B691" i="5"/>
  <c r="Q691" i="5" s="1"/>
  <c r="B692" i="5"/>
  <c r="Q692" i="5" s="1"/>
  <c r="B693" i="5"/>
  <c r="Q693" i="5" s="1"/>
  <c r="B694" i="5"/>
  <c r="Q694" i="5" s="1"/>
  <c r="B695" i="5"/>
  <c r="Q695" i="5" s="1"/>
  <c r="B696" i="5"/>
  <c r="Q696" i="5" s="1"/>
  <c r="B697" i="5"/>
  <c r="Q697" i="5" s="1"/>
  <c r="B698" i="5"/>
  <c r="Q698" i="5" s="1"/>
  <c r="B699" i="5"/>
  <c r="Q699" i="5" s="1"/>
  <c r="B700" i="5"/>
  <c r="Q700" i="5" s="1"/>
  <c r="B701" i="5"/>
  <c r="Q701" i="5" s="1"/>
  <c r="B702" i="5"/>
  <c r="Q702" i="5" s="1"/>
  <c r="B703" i="5"/>
  <c r="Q703" i="5" s="1"/>
  <c r="B704" i="5"/>
  <c r="Q704" i="5" s="1"/>
  <c r="B705" i="5"/>
  <c r="Q705" i="5" s="1"/>
  <c r="B706" i="5"/>
  <c r="Q706" i="5" s="1"/>
  <c r="B707" i="5"/>
  <c r="Q707" i="5" s="1"/>
  <c r="B708" i="5"/>
  <c r="Q708" i="5" s="1"/>
  <c r="B709" i="5"/>
  <c r="Q709" i="5" s="1"/>
  <c r="B710" i="5"/>
  <c r="Q710" i="5" s="1"/>
  <c r="B711" i="5"/>
  <c r="Q711" i="5" s="1"/>
  <c r="B712" i="5"/>
  <c r="Q712" i="5" s="1"/>
  <c r="B713" i="5"/>
  <c r="Q713" i="5" s="1"/>
  <c r="B714" i="5"/>
  <c r="Q714" i="5" s="1"/>
  <c r="B715" i="5"/>
  <c r="Q715" i="5" s="1"/>
  <c r="B716" i="5"/>
  <c r="Q716" i="5" s="1"/>
  <c r="B717" i="5"/>
  <c r="Q717" i="5" s="1"/>
  <c r="B718" i="5"/>
  <c r="Q718" i="5" s="1"/>
  <c r="B719" i="5"/>
  <c r="Q719" i="5" s="1"/>
  <c r="B720" i="5"/>
  <c r="Q720" i="5" s="1"/>
  <c r="B721" i="5"/>
  <c r="Q721" i="5" s="1"/>
  <c r="B722" i="5"/>
  <c r="Q722" i="5" s="1"/>
  <c r="B723" i="5"/>
  <c r="Q723" i="5" s="1"/>
  <c r="B724" i="5"/>
  <c r="Q724" i="5" s="1"/>
  <c r="B725" i="5"/>
  <c r="Q725" i="5" s="1"/>
  <c r="B726" i="5"/>
  <c r="Q726" i="5" s="1"/>
  <c r="B727" i="5"/>
  <c r="Q727" i="5" s="1"/>
  <c r="B728" i="5"/>
  <c r="Q728" i="5" s="1"/>
  <c r="B729" i="5"/>
  <c r="Q729" i="5" s="1"/>
  <c r="B730" i="5"/>
  <c r="Q730" i="5" s="1"/>
  <c r="B731" i="5"/>
  <c r="Q731" i="5" s="1"/>
  <c r="B732" i="5"/>
  <c r="Q732" i="5" s="1"/>
  <c r="B733" i="5"/>
  <c r="Q733" i="5" s="1"/>
  <c r="B734" i="5"/>
  <c r="Q734" i="5" s="1"/>
  <c r="B735" i="5"/>
  <c r="Q735" i="5" s="1"/>
  <c r="B736" i="5"/>
  <c r="Q736" i="5" s="1"/>
  <c r="B737" i="5"/>
  <c r="Q737" i="5" s="1"/>
  <c r="B738" i="5"/>
  <c r="Q738" i="5" s="1"/>
  <c r="B739" i="5"/>
  <c r="Q739" i="5" s="1"/>
  <c r="B740" i="5"/>
  <c r="Q740" i="5" s="1"/>
  <c r="B741" i="5"/>
  <c r="Q741" i="5" s="1"/>
  <c r="B742" i="5"/>
  <c r="Q742" i="5" s="1"/>
  <c r="B743" i="5"/>
  <c r="Q743" i="5" s="1"/>
  <c r="B744" i="5"/>
  <c r="Q744" i="5" s="1"/>
  <c r="B745" i="5"/>
  <c r="Q745" i="5" s="1"/>
  <c r="B746" i="5"/>
  <c r="Q746" i="5" s="1"/>
  <c r="B747" i="5"/>
  <c r="Q747" i="5" s="1"/>
  <c r="B748" i="5"/>
  <c r="Q748" i="5" s="1"/>
  <c r="B749" i="5"/>
  <c r="Q749" i="5" s="1"/>
  <c r="B750" i="5"/>
  <c r="Q750" i="5" s="1"/>
  <c r="B751" i="5"/>
  <c r="Q751" i="5" s="1"/>
  <c r="B752" i="5"/>
  <c r="Q752" i="5" s="1"/>
  <c r="B753" i="5"/>
  <c r="Q753" i="5" s="1"/>
  <c r="B754" i="5"/>
  <c r="Q754" i="5" s="1"/>
  <c r="B755" i="5"/>
  <c r="Q755" i="5" s="1"/>
  <c r="B756" i="5"/>
  <c r="Q756" i="5" s="1"/>
  <c r="B757" i="5"/>
  <c r="Q757" i="5" s="1"/>
  <c r="B758" i="5"/>
  <c r="Q758" i="5" s="1"/>
  <c r="B759" i="5"/>
  <c r="Q759" i="5" s="1"/>
  <c r="B760" i="5"/>
  <c r="Q760" i="5" s="1"/>
  <c r="B761" i="5"/>
  <c r="Q761" i="5" s="1"/>
  <c r="B762" i="5"/>
  <c r="Q762" i="5" s="1"/>
  <c r="B763" i="5"/>
  <c r="Q763" i="5" s="1"/>
  <c r="B764" i="5"/>
  <c r="Q764" i="5" s="1"/>
  <c r="B765" i="5"/>
  <c r="Q765" i="5" s="1"/>
  <c r="B766" i="5"/>
  <c r="Q766" i="5" s="1"/>
  <c r="B767" i="5"/>
  <c r="Q767" i="5" s="1"/>
  <c r="B768" i="5"/>
  <c r="Q768" i="5" s="1"/>
  <c r="B769" i="5"/>
  <c r="Q769" i="5" s="1"/>
  <c r="B770" i="5"/>
  <c r="Q770" i="5" s="1"/>
  <c r="B771" i="5"/>
  <c r="Q771" i="5" s="1"/>
  <c r="B772" i="5"/>
  <c r="Q772" i="5" s="1"/>
  <c r="B773" i="5"/>
  <c r="Q773" i="5" s="1"/>
  <c r="B774" i="5"/>
  <c r="Q774" i="5" s="1"/>
  <c r="B775" i="5"/>
  <c r="Q775" i="5" s="1"/>
  <c r="B776" i="5"/>
  <c r="Q776" i="5" s="1"/>
  <c r="B777" i="5"/>
  <c r="Q777" i="5" s="1"/>
  <c r="B778" i="5"/>
  <c r="Q778" i="5" s="1"/>
  <c r="B779" i="5"/>
  <c r="Q779" i="5" s="1"/>
  <c r="B780" i="5"/>
  <c r="Q780" i="5" s="1"/>
  <c r="B781" i="5"/>
  <c r="Q781" i="5" s="1"/>
  <c r="B782" i="5"/>
  <c r="Q782" i="5" s="1"/>
  <c r="B783" i="5"/>
  <c r="Q783" i="5" s="1"/>
  <c r="B784" i="5"/>
  <c r="Q784" i="5" s="1"/>
  <c r="B785" i="5"/>
  <c r="Q785" i="5" s="1"/>
  <c r="B786" i="5"/>
  <c r="Q786" i="5" s="1"/>
  <c r="B787" i="5"/>
  <c r="Q787" i="5" s="1"/>
  <c r="B788" i="5"/>
  <c r="Q788" i="5" s="1"/>
  <c r="B789" i="5"/>
  <c r="Q789" i="5" s="1"/>
  <c r="B790" i="5"/>
  <c r="Q790" i="5" s="1"/>
  <c r="B791" i="5"/>
  <c r="Q791" i="5" s="1"/>
  <c r="B792" i="5"/>
  <c r="Q792" i="5" s="1"/>
  <c r="B793" i="5"/>
  <c r="Q793" i="5" s="1"/>
  <c r="B794" i="5"/>
  <c r="Q794" i="5" s="1"/>
  <c r="B795" i="5"/>
  <c r="Q795" i="5" s="1"/>
  <c r="B796" i="5"/>
  <c r="Q796" i="5" s="1"/>
  <c r="B797" i="5"/>
  <c r="Q797" i="5" s="1"/>
  <c r="B798" i="5"/>
  <c r="Q798" i="5" s="1"/>
  <c r="B799" i="5"/>
  <c r="Q799" i="5" s="1"/>
  <c r="B800" i="5"/>
  <c r="Q800" i="5" s="1"/>
  <c r="B801" i="5"/>
  <c r="Q801" i="5" s="1"/>
  <c r="B802" i="5"/>
  <c r="Q802" i="5" s="1"/>
  <c r="B803" i="5"/>
  <c r="Q803" i="5" s="1"/>
  <c r="B804" i="5"/>
  <c r="Q804" i="5" s="1"/>
  <c r="B805" i="5"/>
  <c r="Q805" i="5" s="1"/>
  <c r="B806" i="5"/>
  <c r="Q806" i="5" s="1"/>
  <c r="B807" i="5"/>
  <c r="Q807" i="5" s="1"/>
  <c r="B808" i="5"/>
  <c r="Q808" i="5" s="1"/>
  <c r="B809" i="5"/>
  <c r="Q809" i="5" s="1"/>
  <c r="B810" i="5"/>
  <c r="Q810" i="5" s="1"/>
  <c r="B811" i="5"/>
  <c r="Q811" i="5" s="1"/>
  <c r="B812" i="5"/>
  <c r="Q812" i="5" s="1"/>
  <c r="B813" i="5"/>
  <c r="Q813" i="5" s="1"/>
  <c r="B814" i="5"/>
  <c r="Q814" i="5" s="1"/>
  <c r="B815" i="5"/>
  <c r="Q815" i="5" s="1"/>
  <c r="B816" i="5"/>
  <c r="Q816" i="5" s="1"/>
  <c r="B817" i="5"/>
  <c r="Q817" i="5" s="1"/>
  <c r="B818" i="5"/>
  <c r="Q818" i="5" s="1"/>
  <c r="B819" i="5"/>
  <c r="Q819" i="5" s="1"/>
  <c r="B820" i="5"/>
  <c r="Q820" i="5" s="1"/>
  <c r="B821" i="5"/>
  <c r="Q821" i="5" s="1"/>
  <c r="B822" i="5"/>
  <c r="Q822" i="5" s="1"/>
  <c r="B823" i="5"/>
  <c r="Q823" i="5" s="1"/>
  <c r="B824" i="5"/>
  <c r="Q824" i="5" s="1"/>
  <c r="B825" i="5"/>
  <c r="Q825" i="5" s="1"/>
  <c r="B826" i="5"/>
  <c r="Q826" i="5" s="1"/>
  <c r="B827" i="5"/>
  <c r="Q827" i="5" s="1"/>
  <c r="B828" i="5"/>
  <c r="Q828" i="5" s="1"/>
  <c r="B829" i="5"/>
  <c r="Q829" i="5" s="1"/>
  <c r="B830" i="5"/>
  <c r="Q830" i="5" s="1"/>
  <c r="B831" i="5"/>
  <c r="Q831" i="5" s="1"/>
  <c r="B832" i="5"/>
  <c r="Q832" i="5" s="1"/>
  <c r="B833" i="5"/>
  <c r="Q833" i="5" s="1"/>
  <c r="B834" i="5"/>
  <c r="Q834" i="5" s="1"/>
  <c r="B835" i="5"/>
  <c r="Q835" i="5" s="1"/>
  <c r="B836" i="5"/>
  <c r="Q836" i="5" s="1"/>
  <c r="B837" i="5"/>
  <c r="Q837" i="5" s="1"/>
  <c r="B838" i="5"/>
  <c r="Q838" i="5" s="1"/>
  <c r="B839" i="5"/>
  <c r="Q839" i="5" s="1"/>
  <c r="B840" i="5"/>
  <c r="Q840" i="5" s="1"/>
  <c r="B841" i="5"/>
  <c r="Q841" i="5" s="1"/>
  <c r="B842" i="5"/>
  <c r="Q842" i="5" s="1"/>
  <c r="B843" i="5"/>
  <c r="Q843" i="5" s="1"/>
  <c r="B844" i="5"/>
  <c r="Q844" i="5" s="1"/>
  <c r="B845" i="5"/>
  <c r="Q845" i="5" s="1"/>
  <c r="B846" i="5"/>
  <c r="Q846" i="5" s="1"/>
  <c r="B847" i="5"/>
  <c r="Q847" i="5" s="1"/>
  <c r="B848" i="5"/>
  <c r="Q848" i="5" s="1"/>
  <c r="B849" i="5"/>
  <c r="Q849" i="5" s="1"/>
  <c r="B850" i="5"/>
  <c r="Q850" i="5" s="1"/>
  <c r="B851" i="5"/>
  <c r="Q851" i="5" s="1"/>
  <c r="B852" i="5"/>
  <c r="Q852" i="5" s="1"/>
  <c r="B853" i="5"/>
  <c r="Q853" i="5" s="1"/>
  <c r="B854" i="5"/>
  <c r="Q854" i="5" s="1"/>
  <c r="B855" i="5"/>
  <c r="Q855" i="5" s="1"/>
  <c r="B856" i="5"/>
  <c r="Q856" i="5" s="1"/>
  <c r="B857" i="5"/>
  <c r="Q857" i="5" s="1"/>
  <c r="B858" i="5"/>
  <c r="Q858" i="5" s="1"/>
  <c r="B859" i="5"/>
  <c r="Q859" i="5" s="1"/>
  <c r="B860" i="5"/>
  <c r="Q860" i="5" s="1"/>
  <c r="B861" i="5"/>
  <c r="Q861" i="5" s="1"/>
  <c r="B862" i="5"/>
  <c r="Q862" i="5" s="1"/>
  <c r="B863" i="5"/>
  <c r="Q863" i="5" s="1"/>
  <c r="B864" i="5"/>
  <c r="Q864" i="5" s="1"/>
  <c r="B865" i="5"/>
  <c r="Q865" i="5" s="1"/>
  <c r="B866" i="5"/>
  <c r="Q866" i="5" s="1"/>
  <c r="B867" i="5"/>
  <c r="Q867" i="5" s="1"/>
  <c r="B868" i="5"/>
  <c r="Q868" i="5" s="1"/>
  <c r="B869" i="5"/>
  <c r="Q869" i="5" s="1"/>
  <c r="B870" i="5"/>
  <c r="Q870" i="5" s="1"/>
  <c r="B871" i="5"/>
  <c r="Q871" i="5" s="1"/>
  <c r="B872" i="5"/>
  <c r="Q872" i="5" s="1"/>
  <c r="B873" i="5"/>
  <c r="Q873" i="5" s="1"/>
  <c r="B874" i="5"/>
  <c r="Q874" i="5" s="1"/>
  <c r="B875" i="5"/>
  <c r="Q875" i="5" s="1"/>
  <c r="B876" i="5"/>
  <c r="Q876" i="5" s="1"/>
  <c r="B877" i="5"/>
  <c r="Q877" i="5" s="1"/>
  <c r="B878" i="5"/>
  <c r="Q878" i="5" s="1"/>
  <c r="B879" i="5"/>
  <c r="Q879" i="5" s="1"/>
  <c r="B880" i="5"/>
  <c r="Q880" i="5" s="1"/>
  <c r="B881" i="5"/>
  <c r="Q881" i="5" s="1"/>
  <c r="B882" i="5"/>
  <c r="Q882" i="5" s="1"/>
  <c r="B883" i="5"/>
  <c r="Q883" i="5" s="1"/>
  <c r="B884" i="5"/>
  <c r="Q884" i="5" s="1"/>
  <c r="B885" i="5"/>
  <c r="Q885" i="5" s="1"/>
  <c r="B886" i="5"/>
  <c r="Q886" i="5" s="1"/>
  <c r="B887" i="5"/>
  <c r="Q887" i="5" s="1"/>
  <c r="B888" i="5"/>
  <c r="Q888" i="5" s="1"/>
  <c r="B889" i="5"/>
  <c r="Q889" i="5" s="1"/>
  <c r="B890" i="5"/>
  <c r="Q890" i="5" s="1"/>
  <c r="B891" i="5"/>
  <c r="Q891" i="5" s="1"/>
  <c r="B892" i="5"/>
  <c r="Q892" i="5" s="1"/>
  <c r="B893" i="5"/>
  <c r="Q893" i="5" s="1"/>
  <c r="B894" i="5"/>
  <c r="Q894" i="5" s="1"/>
  <c r="B895" i="5"/>
  <c r="Q895" i="5" s="1"/>
  <c r="B896" i="5"/>
  <c r="Q896" i="5" s="1"/>
  <c r="B897" i="5"/>
  <c r="Q897" i="5" s="1"/>
  <c r="B898" i="5"/>
  <c r="Q898" i="5" s="1"/>
  <c r="B899" i="5"/>
  <c r="Q899" i="5" s="1"/>
  <c r="B900" i="5"/>
  <c r="Q900" i="5" s="1"/>
  <c r="B901" i="5"/>
  <c r="Q901" i="5" s="1"/>
  <c r="B902" i="5"/>
  <c r="Q902" i="5" s="1"/>
  <c r="B903" i="5"/>
  <c r="Q903" i="5" s="1"/>
  <c r="B904" i="5"/>
  <c r="Q904" i="5" s="1"/>
  <c r="B905" i="5"/>
  <c r="Q905" i="5" s="1"/>
  <c r="B906" i="5"/>
  <c r="Q906" i="5" s="1"/>
  <c r="B907" i="5"/>
  <c r="Q907" i="5" s="1"/>
  <c r="B908" i="5"/>
  <c r="Q908" i="5" s="1"/>
  <c r="B909" i="5"/>
  <c r="Q909" i="5" s="1"/>
  <c r="B910" i="5"/>
  <c r="Q910" i="5" s="1"/>
  <c r="B911" i="5"/>
  <c r="Q911" i="5" s="1"/>
  <c r="B912" i="5"/>
  <c r="Q912" i="5" s="1"/>
  <c r="B913" i="5"/>
  <c r="Q913" i="5" s="1"/>
  <c r="B914" i="5"/>
  <c r="Q914" i="5" s="1"/>
  <c r="B915" i="5"/>
  <c r="Q915" i="5" s="1"/>
  <c r="B916" i="5"/>
  <c r="Q916" i="5" s="1"/>
  <c r="B917" i="5"/>
  <c r="Q917" i="5" s="1"/>
  <c r="B918" i="5"/>
  <c r="Q918" i="5" s="1"/>
  <c r="B919" i="5"/>
  <c r="Q919" i="5" s="1"/>
  <c r="B920" i="5"/>
  <c r="Q920" i="5" s="1"/>
  <c r="B921" i="5"/>
  <c r="Q921" i="5" s="1"/>
  <c r="B922" i="5"/>
  <c r="Q922" i="5" s="1"/>
  <c r="B923" i="5"/>
  <c r="Q923" i="5" s="1"/>
  <c r="B924" i="5"/>
  <c r="Q924" i="5" s="1"/>
  <c r="B925" i="5"/>
  <c r="Q925" i="5" s="1"/>
  <c r="B926" i="5"/>
  <c r="Q926" i="5" s="1"/>
  <c r="B927" i="5"/>
  <c r="Q927" i="5" s="1"/>
  <c r="B928" i="5"/>
  <c r="Q928" i="5" s="1"/>
  <c r="B929" i="5"/>
  <c r="Q929" i="5" s="1"/>
  <c r="B930" i="5"/>
  <c r="Q930" i="5" s="1"/>
  <c r="B931" i="5"/>
  <c r="Q931" i="5" s="1"/>
  <c r="B932" i="5"/>
  <c r="Q932" i="5" s="1"/>
  <c r="B933" i="5"/>
  <c r="Q933" i="5" s="1"/>
  <c r="B934" i="5"/>
  <c r="Q934" i="5" s="1"/>
  <c r="B935" i="5"/>
  <c r="Q935" i="5" s="1"/>
  <c r="B936" i="5"/>
  <c r="Q936" i="5" s="1"/>
  <c r="B937" i="5"/>
  <c r="Q937" i="5" s="1"/>
  <c r="B938" i="5"/>
  <c r="Q938" i="5" s="1"/>
  <c r="B939" i="5"/>
  <c r="Q939" i="5" s="1"/>
  <c r="B940" i="5"/>
  <c r="Q940" i="5" s="1"/>
  <c r="B941" i="5"/>
  <c r="Q941" i="5" s="1"/>
  <c r="B942" i="5"/>
  <c r="Q942" i="5" s="1"/>
  <c r="B943" i="5"/>
  <c r="Q943" i="5" s="1"/>
  <c r="B944" i="5"/>
  <c r="Q944" i="5" s="1"/>
  <c r="B945" i="5"/>
  <c r="Q945" i="5" s="1"/>
  <c r="B946" i="5"/>
  <c r="Q946" i="5" s="1"/>
  <c r="B947" i="5"/>
  <c r="Q947" i="5" s="1"/>
  <c r="B948" i="5"/>
  <c r="Q948" i="5" s="1"/>
  <c r="B949" i="5"/>
  <c r="Q949" i="5" s="1"/>
  <c r="B950" i="5"/>
  <c r="Q950" i="5" s="1"/>
  <c r="B951" i="5"/>
  <c r="Q951" i="5" s="1"/>
  <c r="B952" i="5"/>
  <c r="Q952" i="5" s="1"/>
  <c r="B953" i="5"/>
  <c r="Q953" i="5" s="1"/>
  <c r="B954" i="5"/>
  <c r="Q954" i="5" s="1"/>
  <c r="B955" i="5"/>
  <c r="Q955" i="5" s="1"/>
  <c r="B956" i="5"/>
  <c r="Q956" i="5" s="1"/>
  <c r="B957" i="5"/>
  <c r="Q957" i="5" s="1"/>
  <c r="B958" i="5"/>
  <c r="Q958" i="5" s="1"/>
  <c r="B959" i="5"/>
  <c r="Q959" i="5" s="1"/>
  <c r="B960" i="5"/>
  <c r="Q960" i="5" s="1"/>
  <c r="B961" i="5"/>
  <c r="Q961" i="5" s="1"/>
  <c r="B962" i="5"/>
  <c r="Q962" i="5" s="1"/>
  <c r="B963" i="5"/>
  <c r="Q963" i="5" s="1"/>
  <c r="B964" i="5"/>
  <c r="Q964" i="5" s="1"/>
  <c r="B965" i="5"/>
  <c r="Q965" i="5" s="1"/>
  <c r="B966" i="5"/>
  <c r="Q966" i="5" s="1"/>
  <c r="B967" i="5"/>
  <c r="Q967" i="5" s="1"/>
  <c r="B968" i="5"/>
  <c r="Q968" i="5" s="1"/>
  <c r="B969" i="5"/>
  <c r="Q969" i="5" s="1"/>
  <c r="B970" i="5"/>
  <c r="Q970" i="5" s="1"/>
  <c r="B971" i="5"/>
  <c r="Q971" i="5" s="1"/>
  <c r="B972" i="5"/>
  <c r="Q972" i="5" s="1"/>
  <c r="B973" i="5"/>
  <c r="Q973" i="5" s="1"/>
  <c r="B974" i="5"/>
  <c r="Q974" i="5" s="1"/>
  <c r="B975" i="5"/>
  <c r="Q975" i="5" s="1"/>
  <c r="B976" i="5"/>
  <c r="Q976" i="5" s="1"/>
  <c r="B977" i="5"/>
  <c r="Q977" i="5" s="1"/>
  <c r="B978" i="5"/>
  <c r="Q978" i="5" s="1"/>
  <c r="B979" i="5"/>
  <c r="Q979" i="5" s="1"/>
  <c r="B980" i="5"/>
  <c r="Q980" i="5" s="1"/>
  <c r="B981" i="5"/>
  <c r="Q981" i="5" s="1"/>
  <c r="B982" i="5"/>
  <c r="Q982" i="5" s="1"/>
  <c r="B983" i="5"/>
  <c r="Q983" i="5" s="1"/>
  <c r="B984" i="5"/>
  <c r="Q984" i="5" s="1"/>
  <c r="B985" i="5"/>
  <c r="Q985" i="5" s="1"/>
  <c r="B986" i="5"/>
  <c r="Q986" i="5" s="1"/>
  <c r="B987" i="5"/>
  <c r="Q987" i="5" s="1"/>
  <c r="B988" i="5"/>
  <c r="Q988" i="5" s="1"/>
  <c r="B989" i="5"/>
  <c r="Q989" i="5" s="1"/>
  <c r="B990" i="5"/>
  <c r="Q990" i="5" s="1"/>
  <c r="B991" i="5"/>
  <c r="Q991" i="5" s="1"/>
  <c r="B992" i="5"/>
  <c r="Q992" i="5" s="1"/>
  <c r="B993" i="5"/>
  <c r="Q993" i="5" s="1"/>
  <c r="B994" i="5"/>
  <c r="Q994" i="5" s="1"/>
  <c r="B995" i="5"/>
  <c r="Q995" i="5" s="1"/>
  <c r="B996" i="5"/>
  <c r="Q996" i="5" s="1"/>
  <c r="B997" i="5"/>
  <c r="Q997" i="5" s="1"/>
  <c r="B998" i="5"/>
  <c r="Q998" i="5" s="1"/>
  <c r="B999" i="5"/>
  <c r="Q999" i="5" s="1"/>
  <c r="B1000" i="5"/>
  <c r="Q1000" i="5" s="1"/>
  <c r="Q33" i="5"/>
  <c r="Q74" i="5"/>
  <c r="R31" i="5"/>
  <c r="R35" i="5"/>
  <c r="R63" i="5"/>
  <c r="R67" i="5"/>
  <c r="R99" i="5"/>
  <c r="R103" i="5"/>
  <c r="R131" i="5"/>
  <c r="R135" i="5"/>
  <c r="R163" i="5"/>
  <c r="R167" i="5"/>
  <c r="R199" i="5"/>
  <c r="R203" i="5"/>
  <c r="R239" i="5"/>
  <c r="R243" i="5"/>
  <c r="R275" i="5"/>
  <c r="R279" i="5"/>
  <c r="R311" i="5"/>
  <c r="R319" i="5"/>
  <c r="R351" i="5"/>
  <c r="R355" i="5"/>
  <c r="R391" i="5"/>
  <c r="R395" i="5"/>
  <c r="R427" i="5"/>
  <c r="R431" i="5"/>
  <c r="R475" i="5"/>
  <c r="R479" i="5"/>
  <c r="R519" i="5"/>
  <c r="R527" i="5"/>
  <c r="R563" i="5"/>
  <c r="R567" i="5"/>
  <c r="R607" i="5"/>
  <c r="R615" i="5"/>
  <c r="R651" i="5"/>
  <c r="R655" i="5"/>
  <c r="R695" i="5"/>
  <c r="R699" i="5"/>
  <c r="R743" i="5"/>
  <c r="R751" i="5"/>
  <c r="R791" i="5"/>
  <c r="R799" i="5"/>
  <c r="R847" i="5"/>
  <c r="R855" i="5"/>
  <c r="R919" i="5"/>
  <c r="R927" i="5"/>
  <c r="R967" i="5"/>
  <c r="R975" i="5"/>
  <c r="A6" i="5"/>
  <c r="A1" i="49" a="1"/>
  <c r="R810" i="5" l="1"/>
  <c r="R870" i="5"/>
  <c r="R284" i="5"/>
  <c r="R903" i="5"/>
  <c r="R863" i="5"/>
  <c r="R815" i="5"/>
  <c r="R767" i="5"/>
  <c r="R11" i="5"/>
  <c r="B8" i="5"/>
  <c r="Q8" i="5" s="1"/>
  <c r="R774" i="5"/>
  <c r="R921" i="5"/>
  <c r="R913" i="5"/>
  <c r="R801" i="5"/>
  <c r="R649" i="5"/>
  <c r="R425" i="5"/>
  <c r="R361" i="5"/>
  <c r="R297" i="5"/>
  <c r="R225" i="5"/>
  <c r="R73" i="5"/>
  <c r="R65" i="5"/>
  <c r="R57" i="5"/>
  <c r="R49" i="5"/>
  <c r="R41" i="5"/>
  <c r="R33" i="5"/>
  <c r="R25" i="5"/>
  <c r="R17" i="5"/>
  <c r="B9" i="5"/>
  <c r="Q9" i="5" s="1"/>
  <c r="R21" i="5"/>
  <c r="R745" i="5"/>
  <c r="R553" i="5"/>
  <c r="R161" i="5"/>
  <c r="R97" i="5"/>
  <c r="R960" i="5"/>
  <c r="R896" i="5"/>
  <c r="R832" i="5"/>
  <c r="R768" i="5"/>
  <c r="B13" i="5"/>
  <c r="Q13" i="5" s="1"/>
  <c r="R985" i="5"/>
  <c r="R977" i="5"/>
  <c r="R953" i="5"/>
  <c r="R945" i="5"/>
  <c r="R897" i="5"/>
  <c r="R889" i="5"/>
  <c r="R881" i="5"/>
  <c r="R865" i="5"/>
  <c r="R857" i="5"/>
  <c r="R849" i="5"/>
  <c r="B12" i="5"/>
  <c r="Q12" i="5" s="1"/>
  <c r="R9" i="5"/>
  <c r="B7" i="5"/>
  <c r="Q7" i="5" s="1"/>
  <c r="R841" i="5"/>
  <c r="R833" i="5"/>
  <c r="R825" i="5"/>
  <c r="R817" i="5"/>
  <c r="R809" i="5"/>
  <c r="R793" i="5"/>
  <c r="R785" i="5"/>
  <c r="R777" i="5"/>
  <c r="R769" i="5"/>
  <c r="R761" i="5"/>
  <c r="R753" i="5"/>
  <c r="R737" i="5"/>
  <c r="R729" i="5"/>
  <c r="R721" i="5"/>
  <c r="R713" i="5"/>
  <c r="R705" i="5"/>
  <c r="R697" i="5"/>
  <c r="R689" i="5"/>
  <c r="R681" i="5"/>
  <c r="R673" i="5"/>
  <c r="R665" i="5"/>
  <c r="R657" i="5"/>
  <c r="R641" i="5"/>
  <c r="R633" i="5"/>
  <c r="R625" i="5"/>
  <c r="R617" i="5"/>
  <c r="R609" i="5"/>
  <c r="R601" i="5"/>
  <c r="R593" i="5"/>
  <c r="R585" i="5"/>
  <c r="R577" i="5"/>
  <c r="R569" i="5"/>
  <c r="R561" i="5"/>
  <c r="R545" i="5"/>
  <c r="R537" i="5"/>
  <c r="R529" i="5"/>
  <c r="R521" i="5"/>
  <c r="R513" i="5"/>
  <c r="R505" i="5"/>
  <c r="R497" i="5"/>
  <c r="R481" i="5"/>
  <c r="R473" i="5"/>
  <c r="R465" i="5"/>
  <c r="R457" i="5"/>
  <c r="R449" i="5"/>
  <c r="R441" i="5"/>
  <c r="R433" i="5"/>
  <c r="R417" i="5"/>
  <c r="R409" i="5"/>
  <c r="R401" i="5"/>
  <c r="R393" i="5"/>
  <c r="R385" i="5"/>
  <c r="R377" i="5"/>
  <c r="R369" i="5"/>
  <c r="R353" i="5"/>
  <c r="R345" i="5"/>
  <c r="R337" i="5"/>
  <c r="R329" i="5"/>
  <c r="R321" i="5"/>
  <c r="R313" i="5"/>
  <c r="R305" i="5"/>
  <c r="R289" i="5"/>
  <c r="R281" i="5"/>
  <c r="R273" i="5"/>
  <c r="R265" i="5"/>
  <c r="R257" i="5"/>
  <c r="R249" i="5"/>
  <c r="R241" i="5"/>
  <c r="R233" i="5"/>
  <c r="R217" i="5"/>
  <c r="R209" i="5"/>
  <c r="R201" i="5"/>
  <c r="R193" i="5"/>
  <c r="R185" i="5"/>
  <c r="R177" i="5"/>
  <c r="R169" i="5"/>
  <c r="R153" i="5"/>
  <c r="R145" i="5"/>
  <c r="R137" i="5"/>
  <c r="R129" i="5"/>
  <c r="R121" i="5"/>
  <c r="R113" i="5"/>
  <c r="R105" i="5"/>
  <c r="R89" i="5"/>
  <c r="R81" i="5"/>
  <c r="R950" i="5"/>
  <c r="R934" i="5"/>
  <c r="R926" i="5"/>
  <c r="R918" i="5"/>
  <c r="R878" i="5"/>
  <c r="R846" i="5"/>
  <c r="R838" i="5"/>
  <c r="R814" i="5"/>
  <c r="R782" i="5"/>
  <c r="R742" i="5"/>
  <c r="R718" i="5"/>
  <c r="R710" i="5"/>
  <c r="R702" i="5"/>
  <c r="R670" i="5"/>
  <c r="R662" i="5"/>
  <c r="R638" i="5"/>
  <c r="R630" i="5"/>
  <c r="R622" i="5"/>
  <c r="R598" i="5"/>
  <c r="R590" i="5"/>
  <c r="R558" i="5"/>
  <c r="R542" i="5"/>
  <c r="R534" i="5"/>
  <c r="R526" i="5"/>
  <c r="R518" i="5"/>
  <c r="R486" i="5"/>
  <c r="R454" i="5"/>
  <c r="R446" i="5"/>
  <c r="R438" i="5"/>
  <c r="R414" i="5"/>
  <c r="R406" i="5"/>
  <c r="R382" i="5"/>
  <c r="R374" i="5"/>
  <c r="R358" i="5"/>
  <c r="R350" i="5"/>
  <c r="R342" i="5"/>
  <c r="R302" i="5"/>
  <c r="R278" i="5"/>
  <c r="R270" i="5"/>
  <c r="R246" i="5"/>
  <c r="R214" i="5"/>
  <c r="R206" i="5"/>
  <c r="R182" i="5"/>
  <c r="R174" i="5"/>
  <c r="R142" i="5"/>
  <c r="R134" i="5"/>
  <c r="R110" i="5"/>
  <c r="R102" i="5"/>
  <c r="R78" i="5"/>
  <c r="R70" i="5"/>
  <c r="R54" i="5"/>
  <c r="R46" i="5"/>
  <c r="R38" i="5"/>
  <c r="R30" i="5"/>
  <c r="R22" i="5"/>
  <c r="R14" i="5"/>
  <c r="R12" i="5"/>
  <c r="R993" i="5"/>
  <c r="R969" i="5"/>
  <c r="R961" i="5"/>
  <c r="R937" i="5"/>
  <c r="R929" i="5"/>
  <c r="R905" i="5"/>
  <c r="R873" i="5"/>
  <c r="R998" i="5"/>
  <c r="R990" i="5"/>
  <c r="R974" i="5"/>
  <c r="R966" i="5"/>
  <c r="R958" i="5"/>
  <c r="R942" i="5"/>
  <c r="R910" i="5"/>
  <c r="R902" i="5"/>
  <c r="R894" i="5"/>
  <c r="R886" i="5"/>
  <c r="R862" i="5"/>
  <c r="R854" i="5"/>
  <c r="R830" i="5"/>
  <c r="R822" i="5"/>
  <c r="R806" i="5"/>
  <c r="R798" i="5"/>
  <c r="R790" i="5"/>
  <c r="R766" i="5"/>
  <c r="R758" i="5"/>
  <c r="R750" i="5"/>
  <c r="R734" i="5"/>
  <c r="R726" i="5"/>
  <c r="R694" i="5"/>
  <c r="R686" i="5"/>
  <c r="R678" i="5"/>
  <c r="R654" i="5"/>
  <c r="R646" i="5"/>
  <c r="R614" i="5"/>
  <c r="R606" i="5"/>
  <c r="R582" i="5"/>
  <c r="R574" i="5"/>
  <c r="R550" i="5"/>
  <c r="R510" i="5"/>
  <c r="R502" i="5"/>
  <c r="R494" i="5"/>
  <c r="R470" i="5"/>
  <c r="R462" i="5"/>
  <c r="R430" i="5"/>
  <c r="R422" i="5"/>
  <c r="R398" i="5"/>
  <c r="R366" i="5"/>
  <c r="R334" i="5"/>
  <c r="R326" i="5"/>
  <c r="R318" i="5"/>
  <c r="R294" i="5"/>
  <c r="R286" i="5"/>
  <c r="R262" i="5"/>
  <c r="R254" i="5"/>
  <c r="R230" i="5"/>
  <c r="R222" i="5"/>
  <c r="R198" i="5"/>
  <c r="R190" i="5"/>
  <c r="R166" i="5"/>
  <c r="R158" i="5"/>
  <c r="R150" i="5"/>
  <c r="R126" i="5"/>
  <c r="R118" i="5"/>
  <c r="R94" i="5"/>
  <c r="R86" i="5"/>
  <c r="R62" i="5"/>
  <c r="R1000" i="5"/>
  <c r="R992" i="5"/>
  <c r="R984" i="5"/>
  <c r="R976" i="5"/>
  <c r="R968" i="5"/>
  <c r="R952" i="5"/>
  <c r="R944" i="5"/>
  <c r="R936" i="5"/>
  <c r="R928" i="5"/>
  <c r="R920" i="5"/>
  <c r="R912" i="5"/>
  <c r="R904" i="5"/>
  <c r="R888" i="5"/>
  <c r="R880" i="5"/>
  <c r="R872" i="5"/>
  <c r="R864" i="5"/>
  <c r="R856" i="5"/>
  <c r="R848" i="5"/>
  <c r="R840" i="5"/>
  <c r="R824" i="5"/>
  <c r="R816" i="5"/>
  <c r="R808" i="5"/>
  <c r="R800" i="5"/>
  <c r="R792" i="5"/>
  <c r="R784" i="5"/>
  <c r="R776" i="5"/>
  <c r="R760" i="5"/>
  <c r="R752" i="5"/>
  <c r="R744" i="5"/>
  <c r="R736" i="5"/>
  <c r="R728" i="5"/>
  <c r="R720" i="5"/>
  <c r="R536" i="5"/>
  <c r="R8" i="5"/>
  <c r="R712" i="5"/>
  <c r="R704" i="5"/>
  <c r="R696" i="5"/>
  <c r="R688" i="5"/>
  <c r="R680" i="5"/>
  <c r="R672" i="5"/>
  <c r="R664" i="5"/>
  <c r="R656" i="5"/>
  <c r="R648" i="5"/>
  <c r="R640" i="5"/>
  <c r="R632" i="5"/>
  <c r="R624" i="5"/>
  <c r="R616" i="5"/>
  <c r="R608" i="5"/>
  <c r="R600" i="5"/>
  <c r="R592" i="5"/>
  <c r="R584" i="5"/>
  <c r="R576" i="5"/>
  <c r="R568" i="5"/>
  <c r="R560" i="5"/>
  <c r="R552" i="5"/>
  <c r="R544" i="5"/>
  <c r="R528" i="5"/>
  <c r="R520" i="5"/>
  <c r="R512" i="5"/>
  <c r="R504" i="5"/>
  <c r="R496" i="5"/>
  <c r="R488" i="5"/>
  <c r="R480" i="5"/>
  <c r="R472" i="5"/>
  <c r="R464" i="5"/>
  <c r="R456" i="5"/>
  <c r="R448" i="5"/>
  <c r="R440" i="5"/>
  <c r="R432" i="5"/>
  <c r="R424" i="5"/>
  <c r="R416" i="5"/>
  <c r="R408" i="5"/>
  <c r="R400" i="5"/>
  <c r="R392" i="5"/>
  <c r="R384" i="5"/>
  <c r="R376" i="5"/>
  <c r="R368" i="5"/>
  <c r="R360" i="5"/>
  <c r="R352" i="5"/>
  <c r="R344" i="5"/>
  <c r="R336" i="5"/>
  <c r="R328" i="5"/>
  <c r="R320" i="5"/>
  <c r="R312" i="5"/>
  <c r="R304" i="5"/>
  <c r="R296" i="5"/>
  <c r="R288" i="5"/>
  <c r="R280" i="5"/>
  <c r="R272" i="5"/>
  <c r="R264" i="5"/>
  <c r="R256" i="5"/>
  <c r="R248" i="5"/>
  <c r="R240" i="5"/>
  <c r="R232" i="5"/>
  <c r="R224" i="5"/>
  <c r="R216" i="5"/>
  <c r="R208" i="5"/>
  <c r="R200" i="5"/>
  <c r="R192" i="5"/>
  <c r="R184" i="5"/>
  <c r="R176" i="5"/>
  <c r="R168" i="5"/>
  <c r="R160" i="5"/>
  <c r="R152" i="5"/>
  <c r="R144" i="5"/>
  <c r="R136" i="5"/>
  <c r="R128" i="5"/>
  <c r="R120" i="5"/>
  <c r="R112" i="5"/>
  <c r="R104" i="5"/>
  <c r="R96" i="5"/>
  <c r="R88" i="5"/>
  <c r="R80" i="5"/>
  <c r="R72" i="5"/>
  <c r="R64" i="5"/>
  <c r="R56" i="5"/>
  <c r="R48" i="5"/>
  <c r="R40" i="5"/>
  <c r="R32" i="5"/>
  <c r="R24" i="5"/>
  <c r="R16" i="5"/>
  <c r="R514" i="5"/>
  <c r="R506" i="5"/>
  <c r="R498" i="5"/>
  <c r="R490" i="5"/>
  <c r="R482" i="5"/>
  <c r="R474" i="5"/>
  <c r="R466" i="5"/>
  <c r="R458" i="5"/>
  <c r="R450" i="5"/>
  <c r="R442" i="5"/>
  <c r="R434" i="5"/>
  <c r="R426" i="5"/>
  <c r="R418" i="5"/>
  <c r="R410" i="5"/>
  <c r="R402" i="5"/>
  <c r="R394" i="5"/>
  <c r="R386" i="5"/>
  <c r="R378" i="5"/>
  <c r="R370" i="5"/>
  <c r="R362" i="5"/>
  <c r="R354" i="5"/>
  <c r="R346" i="5"/>
  <c r="R338" i="5"/>
  <c r="R330" i="5"/>
  <c r="R322" i="5"/>
  <c r="R314" i="5"/>
  <c r="R306" i="5"/>
  <c r="R298" i="5"/>
  <c r="R290" i="5"/>
  <c r="R282" i="5"/>
  <c r="R274" i="5"/>
  <c r="R266" i="5"/>
  <c r="R258" i="5"/>
  <c r="R250" i="5"/>
  <c r="R242" i="5"/>
  <c r="R234" i="5"/>
  <c r="R226" i="5"/>
  <c r="R218" i="5"/>
  <c r="R210" i="5"/>
  <c r="R202" i="5"/>
  <c r="R194" i="5"/>
  <c r="R186" i="5"/>
  <c r="R178" i="5"/>
  <c r="R170" i="5"/>
  <c r="R162" i="5"/>
  <c r="R154" i="5"/>
  <c r="R146" i="5"/>
  <c r="R138" i="5"/>
  <c r="R130" i="5"/>
  <c r="R122" i="5"/>
  <c r="R114" i="5"/>
  <c r="R106" i="5"/>
  <c r="R98" i="5"/>
  <c r="R90" i="5"/>
  <c r="R82" i="5"/>
  <c r="R74" i="5"/>
  <c r="R66" i="5"/>
  <c r="R58" i="5"/>
  <c r="R50" i="5"/>
  <c r="R42" i="5"/>
  <c r="R34" i="5"/>
  <c r="R26" i="5"/>
  <c r="R18" i="5"/>
  <c r="R10" i="5"/>
  <c r="R660" i="5"/>
  <c r="R596" i="5"/>
  <c r="R532" i="5"/>
  <c r="R476" i="5"/>
  <c r="R468" i="5"/>
  <c r="R436" i="5"/>
  <c r="R428" i="5"/>
  <c r="R6" i="5"/>
  <c r="B6" i="5"/>
  <c r="Q6" i="5" s="1"/>
  <c r="A1" i="49"/>
  <c r="T15" i="7" a="1"/>
  <c r="T15" i="7" l="1"/>
  <c r="U38" i="7"/>
  <c r="U31" i="7"/>
  <c r="U25" i="7"/>
  <c r="U16" i="7"/>
  <c r="U17" i="7"/>
  <c r="U29" i="7"/>
  <c r="U19" i="7"/>
  <c r="U27" i="7"/>
  <c r="U36" i="7"/>
  <c r="U22" i="7"/>
  <c r="U15" i="7"/>
  <c r="U26" i="7"/>
  <c r="U18" i="7"/>
  <c r="U30" i="7"/>
  <c r="U28" i="7"/>
  <c r="U21" i="7"/>
  <c r="U33" i="7"/>
  <c r="U20" i="7"/>
  <c r="U37" i="7"/>
  <c r="U34" i="7"/>
  <c r="U35" i="7"/>
  <c r="U23" i="7"/>
  <c r="U32" i="7"/>
  <c r="U24" i="7"/>
  <c r="R5" i="5" l="1"/>
  <c r="A5" i="5"/>
  <c r="B5" i="5"/>
  <c r="Q5" i="5" l="1"/>
  <c r="E10" i="13" l="1"/>
  <c r="F10" i="13" s="1"/>
  <c r="E11" i="13"/>
  <c r="F11" i="13" s="1"/>
  <c r="E12" i="13"/>
  <c r="E13" i="13"/>
  <c r="E14" i="13"/>
  <c r="E15" i="13"/>
  <c r="E16" i="13"/>
  <c r="E17" i="13"/>
  <c r="E18" i="13"/>
  <c r="F12" i="13"/>
  <c r="F13" i="13"/>
  <c r="F14" i="13"/>
  <c r="F15" i="13"/>
  <c r="F16" i="13"/>
  <c r="F17" i="13"/>
  <c r="F18" i="13"/>
  <c r="E9" i="13" l="1"/>
  <c r="F9" i="13" s="1"/>
  <c r="B9" i="13"/>
  <c r="E8" i="13"/>
  <c r="F8" i="13" s="1"/>
  <c r="B8" i="13"/>
  <c r="E7" i="13"/>
  <c r="F7" i="13" s="1"/>
  <c r="B7" i="13"/>
  <c r="K4" i="11" l="1"/>
  <c r="K3" i="11"/>
  <c r="K2" i="11"/>
  <c r="K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7" authorId="0" shapeId="0" xr:uid="{00000000-0006-0000-0200-000001000000}">
      <text>
        <r>
          <rPr>
            <b/>
            <sz val="9"/>
            <color indexed="81"/>
            <rFont val="Tahoma"/>
            <family val="2"/>
          </rPr>
          <t>Author:</t>
        </r>
        <r>
          <rPr>
            <sz val="9"/>
            <color indexed="81"/>
            <rFont val="Tahoma"/>
            <family val="2"/>
          </rPr>
          <t xml:space="preserve">
@Gretchen, can you please review this table and clearly ID which fields are from the ECM and which are from the other PDBB data-sets.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<sst xmlns="http://schemas.openxmlformats.org/spreadsheetml/2006/main" count="3357" uniqueCount="2409">
  <si>
    <t>DMS-FT-580</t>
  </si>
  <si>
    <t>Digital Engineering Template</t>
  </si>
  <si>
    <t>GIS Schema</t>
  </si>
  <si>
    <t>Version:</t>
  </si>
  <si>
    <t xml:space="preserve">Issued date: </t>
  </si>
  <si>
    <t>December 2022</t>
  </si>
  <si>
    <t xml:space="preserve">Important Warning </t>
  </si>
  <si>
    <t xml:space="preserve">This document is one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may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Digital Engineering Framework website at: 
</t>
  </si>
  <si>
    <t xml:space="preserve">www.transport.nsw.gov.au/digitalengineering </t>
  </si>
  <si>
    <t>Standard governance</t>
  </si>
  <si>
    <t>Owner:</t>
  </si>
  <si>
    <t>Workstream Specialists</t>
  </si>
  <si>
    <t>Authoriser:</t>
  </si>
  <si>
    <t>Senior Manager Digital Engineering Governance</t>
  </si>
  <si>
    <t>Approver:</t>
  </si>
  <si>
    <t>Director Digital Twin Integration</t>
  </si>
  <si>
    <t>Document history</t>
  </si>
  <si>
    <t>Version</t>
  </si>
  <si>
    <t>Summary of Changes</t>
  </si>
  <si>
    <t>1.0</t>
  </si>
  <si>
    <t>Published as part of DE Standard Release 3.0</t>
  </si>
  <si>
    <t>2.0</t>
  </si>
  <si>
    <t>Updated to standardise contract and project details (Program Project Alias). EPSG codes updated.</t>
  </si>
  <si>
    <t>2.1</t>
  </si>
  <si>
    <t>For DE Standard Release 4.1
Updated to integrated with project PDBB data including removal of previous data source sheets.  Addition of Layer Level Schema requirements and Layer Level Field Domains.  Addition of Use Limitation and Credits metadata fields and XML paths for each metadata field. Other minor modifications and improvements.</t>
  </si>
  <si>
    <t xml:space="preserve">For queries regarding this document, </t>
  </si>
  <si>
    <t xml:space="preserve">please email the Digital Engineering team at </t>
  </si>
  <si>
    <t>Digital.engineering@transport.nsw.gov.au</t>
  </si>
  <si>
    <t>or visit www.transport.nsw.gov.au/digitalengineering</t>
  </si>
  <si>
    <t>Notes</t>
  </si>
  <si>
    <r>
      <t xml:space="preserve">This document provides the proposed approach to GIS naming and metadata for Transport for New South Wales (TfNSW) infrastructure projects and the Digital Engineering (DE) Framework.
The spreadsheet covers three main components of the GIS Schema:
- File naming conventions;
- Layer Level Schema; and
- Metadata management.
This document is referenced by the TfNSW QA Specification G75 - </t>
    </r>
    <r>
      <rPr>
        <i/>
        <sz val="10"/>
        <color rgb="FF000000"/>
        <rFont val="Arial"/>
        <family val="2"/>
      </rPr>
      <t>Geographic Information Systems (https://www.rms.nsw.gov.au/business-industry/partners-suppliers/documents/specifications/g075.pdf)</t>
    </r>
    <r>
      <rPr>
        <sz val="10"/>
        <color rgb="FF000000"/>
        <rFont val="Arial"/>
        <family val="2"/>
      </rPr>
      <t>. Please refer to this document for GIS requirements. Technical advice may be obtained from Spatial Project Services (spatialprojectservices@transport.nsw.gov.au).</t>
    </r>
  </si>
  <si>
    <r>
      <t xml:space="preserve">File naming conventions:
</t>
    </r>
    <r>
      <rPr>
        <sz val="10"/>
        <color theme="1"/>
        <rFont val="Arial"/>
        <family val="2"/>
      </rPr>
      <t xml:space="preserve">
The aim of the filename convention worksheets is to provide a consistent naming convention to be used for GIS data sets by both Contractors and TfNSW. </t>
    </r>
  </si>
  <si>
    <t xml:space="preserve">GIS PDS </t>
  </si>
  <si>
    <t xml:space="preserve">The GIS PDS defines and displays requirements for TfNSW GIS dataset naming conventions.   The GIS PDS data may be customised by TfNSW to align with project-specific DE Framework data.   </t>
  </si>
  <si>
    <t>DatasetNamingConventionForm</t>
  </si>
  <si>
    <t xml:space="preserve">The DatasetNamingConventionForm enables users to create valid dataset names and is populated with some examples from TfNSW project GISs. </t>
  </si>
  <si>
    <r>
      <rPr>
        <b/>
        <sz val="10"/>
        <color theme="1"/>
        <rFont val="Arial"/>
        <family val="2"/>
      </rPr>
      <t>Metadata management:</t>
    </r>
    <r>
      <rPr>
        <sz val="10"/>
        <color theme="1"/>
        <rFont val="Arial"/>
        <family val="2"/>
      </rPr>
      <t xml:space="preserve">
The aim of the dataset level metadata worksheets is to simplify the capture and validation of metadata for both contractors and TfNSW.  By capturing only the critical pieces of information in a spreadsheet special software or skills are not required to capture or validate the information.   The process also assists in ensuring consistency with the ANZLIC metadata profile and ISO 119115:2005.  </t>
    </r>
  </si>
  <si>
    <t>DatasetMetadataTableSchema</t>
  </si>
  <si>
    <t>The metadata schema table lists the 13 fields to be populated by Contractors, noting that the first two columns identifies the path (location) of the dataset.</t>
  </si>
  <si>
    <t>DatasetMetadataForm</t>
  </si>
  <si>
    <t>The form to be completed by suppliers of GIS datasets to TfNSW is included in the sheet named DatasetMetadataForm, it is populated with some examples from TfNSW project GISs. This form can be used to build an index of datasets and can be linked to the CartographicProductIndexForm via the Map Document Link field.</t>
  </si>
  <si>
    <t>In addition to dataset level metadata a feature level metadata schema is also defined as well as layer level schemas for specific datasets.</t>
  </si>
  <si>
    <t>FeatureLevelMetadata</t>
  </si>
  <si>
    <t xml:space="preserve">Feature level metadata enables information of each feature (or record) to be captured relating to its source and its relationship to records in the Enterprise Content Management system (ECM) to be captured.  As a minimum, feature level metadata must be used for datasets where the individual records or sets of records have been derived using different methodologies or come from different sources and it is not practical to capture this information in the dataset level metadata. </t>
  </si>
  <si>
    <t>LayerLevelSchema</t>
  </si>
  <si>
    <t>The layer level schema defines the dataset discipline, sub-discipline, title, and abstract along with field definitions (names and data types) for layers that have a layer level schema defined by TfNSW.  This is not intended to be an exhaustive list of all datasets that may be produced by a project and must be extended by the Contractor to comply with the GIS deliverable requirements specified in QA Specification G75.</t>
  </si>
  <si>
    <t>LayerLevelFieldDomains</t>
  </si>
  <si>
    <t>The layer level field domains contain specific data domain requirements for nominated field definitions in the layer level schema.</t>
  </si>
  <si>
    <r>
      <t xml:space="preserve">Cartographic product forms:
</t>
    </r>
    <r>
      <rPr>
        <sz val="10"/>
        <color theme="1"/>
        <rFont val="Arial"/>
        <family val="2"/>
      </rPr>
      <t xml:space="preserve">
The aim of the cartographic product forms is to provide a mechanism for contractors to provide an index of map documents that they intend to hand over. </t>
    </r>
  </si>
  <si>
    <t>CartographicProductIndexForm</t>
  </si>
  <si>
    <t>The Cartographic Product Index Form enables users to capture details relating to map documents and/or map packages.  It is possible to build a link between the dataset metadata supplied in the DatasetMetadataForm and the map documents/packages that those datasets appear in by populating the Map Document/ Package Link field in each sheet.</t>
  </si>
  <si>
    <r>
      <t xml:space="preserve">DE Framework ECM Schema:
</t>
    </r>
    <r>
      <rPr>
        <sz val="10"/>
        <color rgb="FF000000"/>
        <rFont val="Arial"/>
        <family val="2"/>
      </rPr>
      <t xml:space="preserve">
Program Project Alias, Discipline and Sub-Discipline have been used as the main linkage between the Enterprise Content Management (ECM) Schema (DMS-FT-533) and the GIS Schema file naming conventions.  This will enable projects to sort their GIS data into the same categories as the rest of the information developed under the DE Framework.  See below for an explanation of these and other ECM field names utilised in this GIS Schema.</t>
    </r>
  </si>
  <si>
    <t>ECM Field Name</t>
  </si>
  <si>
    <t>Business Definition</t>
  </si>
  <si>
    <t>Standard Version Control</t>
  </si>
  <si>
    <t>The standard PDBB datasets which have been selected to be included in this Schema template, their version number and publication date.</t>
  </si>
  <si>
    <t>Height Datums</t>
  </si>
  <si>
    <t>A set of height datums used permitted by TfNSW</t>
  </si>
  <si>
    <t>Coordinate Systems</t>
  </si>
  <si>
    <t>A global set of co-ordinate systems permitted by TfNSW.</t>
  </si>
  <si>
    <t>Program Project Alias</t>
  </si>
  <si>
    <t>Code used to identify the program and project defined by TfNSW.</t>
  </si>
  <si>
    <t>Disciplines</t>
  </si>
  <si>
    <t>The business and technical disciplines and sub-disciplines as defined in the PDBB.  Any inconsistencies to be discussed and agreed with the TfNSW Representative.</t>
  </si>
  <si>
    <t>Originators</t>
  </si>
  <si>
    <t xml:space="preserve">The originators (organisations) as defined in the PDBB.  For the purpose of this GIS Schema, originator refers to the dataset creator. </t>
  </si>
  <si>
    <t>Project Milestones</t>
  </si>
  <si>
    <t xml:space="preserve">Default standard list of I&amp;P Project Milestones. the GIS PDS may be populated with custom milestones specific to a project by the Digital Engineering Manager. </t>
  </si>
  <si>
    <t>CADD Manual Feature Group Codes</t>
  </si>
  <si>
    <t>List of CADD feature group codes derived from the RMS CADD Manual 3.12.2 (Table 3.6)</t>
  </si>
  <si>
    <t>Dataset Hierarchy</t>
  </si>
  <si>
    <t>Dataset Name</t>
  </si>
  <si>
    <t>Dataset Naming Components</t>
  </si>
  <si>
    <t>Text Validation Tests</t>
  </si>
  <si>
    <t xml:space="preserve">Hierarchy may be used to organise datasets into logical groups.  The hierarchy must include Discipline Description and Sub-Discipline Description in a directory structure or Geodatabase and Feature Dataset structure.  Note:  Dataset Hierarchy autopopulated from data in Columns C through O.
</t>
  </si>
  <si>
    <t xml:space="preserve">File name or dataset name is to be derived by concatenating the Dataset Naming Components.  A "_" is used as separator as this is the most widely compatible with GIS software applications and database systems.  Note:  Populate columns C through O then refer Column Z for autopoplulation of Dataset Naming Scheme.
</t>
  </si>
  <si>
    <t xml:space="preserve">Program Project Alias from PDBB.  DE project select from drop-down list.  Non-DE projects manual entry. </t>
  </si>
  <si>
    <t>Discipline description (with reference to Project PDBB).  Select from drop-down list.</t>
  </si>
  <si>
    <t>Sub-Discipline description (with reference to Project PDBB).  Select from drop-down list.</t>
  </si>
  <si>
    <t>Title must be standardised and consistent across the GIS database to facilitate future use consistency. Titles must not use spaces or special characters such as dashes, (for example, an alignment design for Preliminary Environmental Assessment could be named as PEAAlignmentDesign). Capital letters shall be used for the first character of the title and for each subsequent significant word. Title must be logical to reflect the contents of the layer without referring to metadata. Layer names must include the subject matter of the data contained within the layer and may include the extent of the spatial information, for example HomebushBayGasUtilities.</t>
  </si>
  <si>
    <t xml:space="preserve">Project Milestone.   Select from drop-down list.  </t>
  </si>
  <si>
    <t xml:space="preserve">This field represents the dataset creator.  Select Organisation Name from drop-down list.  </t>
  </si>
  <si>
    <t xml:space="preserve">Coordinate Reference System Abbreviation.  Select from drop-down list. </t>
  </si>
  <si>
    <t>8 character date string as YYYYMMDD</t>
  </si>
  <si>
    <t>YES / NO 
YES if the dataset relates to design, if it does the hierarchy is treated differently</t>
  </si>
  <si>
    <t>Test to validate total dataset name length less than or equal to 63 characters</t>
  </si>
  <si>
    <t>All required fields are populated and valid (Sub-Discipline Name and Sub-Discipline Code are not compulsory)</t>
  </si>
  <si>
    <t>Autopopulated</t>
  </si>
  <si>
    <t>Output Dataset Name - Autopopulated</t>
  </si>
  <si>
    <t>Begin data entry here (Drop-Down Selection)</t>
  </si>
  <si>
    <t>Data entry (Drop-Down Selection)</t>
  </si>
  <si>
    <t>Data entry</t>
  </si>
  <si>
    <t>Validation</t>
  </si>
  <si>
    <t>Dataset Naming Scheme</t>
  </si>
  <si>
    <t>Discipline Description</t>
  </si>
  <si>
    <t>Discipline Code</t>
  </si>
  <si>
    <t>Sub-Discipline Description</t>
  </si>
  <si>
    <t>Sub-Discipline Code</t>
  </si>
  <si>
    <t>Title</t>
  </si>
  <si>
    <t>Project Milestone</t>
  </si>
  <si>
    <t>Project Milestone Code</t>
  </si>
  <si>
    <t>Organisation Name</t>
  </si>
  <si>
    <t>Organisation Code</t>
  </si>
  <si>
    <t>Coordinate Reference System Abbreviation</t>
  </si>
  <si>
    <t>EPSG Code</t>
  </si>
  <si>
    <t>Effective Date</t>
  </si>
  <si>
    <t>Is Design</t>
  </si>
  <si>
    <t>Test Length</t>
  </si>
  <si>
    <t>Required Fields Completed &amp; Valid</t>
  </si>
  <si>
    <t>PRUPJB3</t>
  </si>
  <si>
    <t>General</t>
  </si>
  <si>
    <t>General Alignment</t>
  </si>
  <si>
    <t>StudyArea</t>
  </si>
  <si>
    <t xml:space="preserve">Detailed Design - 100% </t>
  </si>
  <si>
    <t>Arcadis Australia Pacific Pty Ltd</t>
  </si>
  <si>
    <t>GDA2020MGA56</t>
  </si>
  <si>
    <t>NO</t>
  </si>
  <si>
    <t>Environment &amp; Planning</t>
  </si>
  <si>
    <t>Ecology</t>
  </si>
  <si>
    <t>BiodiversityBoundaries</t>
  </si>
  <si>
    <t>Utilities</t>
  </si>
  <si>
    <t>ExistingUtilites</t>
  </si>
  <si>
    <t>Gas</t>
  </si>
  <si>
    <t>ExistingHighPressureGasLine</t>
  </si>
  <si>
    <t>AC Surveying</t>
  </si>
  <si>
    <t>NationalParks</t>
  </si>
  <si>
    <t>Department of Planning, Industry and Environment</t>
  </si>
  <si>
    <t>Geotechnical</t>
  </si>
  <si>
    <t>Boreholes</t>
  </si>
  <si>
    <t>NHCBS1</t>
  </si>
  <si>
    <t>Civil</t>
  </si>
  <si>
    <t>Pavement</t>
  </si>
  <si>
    <t xml:space="preserve">Detailed Design - 80% </t>
  </si>
  <si>
    <t>GHD</t>
  </si>
  <si>
    <t>GDA1994MGA55</t>
  </si>
  <si>
    <t>YES</t>
  </si>
  <si>
    <t>Roadworks</t>
  </si>
  <si>
    <t>RoadDesignPolyline</t>
  </si>
  <si>
    <t>Track</t>
  </si>
  <si>
    <t>Option2Phase1</t>
  </si>
  <si>
    <t>Strategic Business Case</t>
  </si>
  <si>
    <t>Transport for NSW</t>
  </si>
  <si>
    <t>Dataset Path</t>
  </si>
  <si>
    <t>Identification Information</t>
  </si>
  <si>
    <t>Data Quality Information</t>
  </si>
  <si>
    <t>Spatial Reference System</t>
  </si>
  <si>
    <t>Path</t>
  </si>
  <si>
    <t>Name</t>
  </si>
  <si>
    <t>Resource Title</t>
  </si>
  <si>
    <t>Keywords</t>
  </si>
  <si>
    <t>Identification Purpose</t>
  </si>
  <si>
    <t>Identification Abstract</t>
  </si>
  <si>
    <t>Identification Status</t>
  </si>
  <si>
    <t>Use Limitation</t>
  </si>
  <si>
    <t>Identification Credit</t>
  </si>
  <si>
    <t>Spatial Representation Type</t>
  </si>
  <si>
    <t>Equivalent Scale</t>
  </si>
  <si>
    <t>Data Lineage</t>
  </si>
  <si>
    <t>Reference System Identifier</t>
  </si>
  <si>
    <t>Relative path to dataset container from this file.  Must end in a directory or file geodatabase feature dataset</t>
  </si>
  <si>
    <t>Dataset filename or geodatabase feature class name</t>
  </si>
  <si>
    <t xml:space="preserve">Name by which the cited resource is known. </t>
  </si>
  <si>
    <t>Commonly used word(s) or formalised word (s) or phrase(s) used to describe the subject</t>
  </si>
  <si>
    <t>Summary of the intentions with which the resource(s) was developed.  This must be a single sentence covering dataset purpose and source.</t>
  </si>
  <si>
    <t xml:space="preserve">Brief narrative summary of the content of the resource(s).
Must include:
- What the dataset represents (what);
- The geographical location covered by the dataset and the project that it relates to (where);
- The dataset creators (who);
- When the dataset was relevant or created (when); 
- How the dataset was created (how);
- Include links to any relevant documents in the Enterprise Content Management system;
- TfNSW Contract No. applicable to this dataset.
</t>
  </si>
  <si>
    <t>Status of the dataset or progress of a review.  Each dataset created during the contract must receive 004 (ongoing) for milestone submissions. For the final submission of a contract each dataset must receive 001 (completed). Reference data that will not change is an exception and will receive 001 (completed) or 002 (historical archive).  Do not supply obsolete data.</t>
  </si>
  <si>
    <t>As a minimum, this field must include the information label in accordance with NSW Government information labelling requirements. It must also include other limitations to use.
Refer to https://data.nsw.gov.au/nsw-government-information-classification-labelling-and-handling-guidelines/overview.</t>
  </si>
  <si>
    <t>This field must be empty unless there is a licensing requirement to acknowledge contributors.</t>
  </si>
  <si>
    <t>Method used to spatially represent geographic information in the dataset</t>
  </si>
  <si>
    <t>Level of detail expressed as the scale of a comparable hardcopy map or chart. This value must be only the denominator of the representative fraction (ie the value would be 1000 for data with equilivant scale of 1:1000)</t>
  </si>
  <si>
    <r>
      <t xml:space="preserve">Non-quantitative quality information about the lineage of the data specified by the scope.
Must be captured as
{DD/MM/YYYY} - {action} 
</t>
    </r>
    <r>
      <rPr>
        <b/>
        <sz val="10"/>
        <rFont val="Arial"/>
        <family val="2"/>
      </rPr>
      <t>Example</t>
    </r>
    <r>
      <rPr>
        <sz val="10"/>
        <rFont val="Arial"/>
        <family val="2"/>
      </rPr>
      <t xml:space="preserve">
</t>
    </r>
    <r>
      <rPr>
        <i/>
        <sz val="10"/>
        <rFont val="Arial"/>
        <family val="2"/>
      </rPr>
      <t>02/06/2020 - Metadata created
02/06/2020 - Imported into project GIS from CAD file</t>
    </r>
  </si>
  <si>
    <r>
      <rPr>
        <sz val="10"/>
        <color rgb="FF000000"/>
        <rFont val="Arial"/>
        <family val="2"/>
      </rPr>
      <t xml:space="preserve">Identifier used for reference systems. If you are using the DatasetMetadataForm this must be one of the descriptive text strings in the drop down list. If you are storing metadata against the dataset you must populate the EPSG code.
</t>
    </r>
    <r>
      <rPr>
        <b/>
        <sz val="10"/>
        <color rgb="FF000000"/>
        <rFont val="Arial"/>
        <family val="2"/>
      </rPr>
      <t xml:space="preserve">Example: </t>
    </r>
    <r>
      <rPr>
        <sz val="10"/>
        <color rgb="FF000000"/>
        <rFont val="Arial"/>
        <family val="2"/>
      </rPr>
      <t>GDA2020MGA56 for EPSG:7856</t>
    </r>
  </si>
  <si>
    <t>ANZLIC Name</t>
  </si>
  <si>
    <t>Keyword</t>
  </si>
  <si>
    <t xml:space="preserve">Identification Abstract
 </t>
  </si>
  <si>
    <t xml:space="preserve">Identification Credit
 </t>
  </si>
  <si>
    <t xml:space="preserve">Spatial representation type </t>
  </si>
  <si>
    <t>ANZLIC Definition</t>
  </si>
  <si>
    <t xml:space="preserve">name by which the cited resource is known </t>
  </si>
  <si>
    <t>commonly used word(s) or formalised word (s) or phrase(s) used to describe the subject</t>
  </si>
  <si>
    <t>summary of the intentions with which the resource(s) was developed</t>
  </si>
  <si>
    <t xml:space="preserve">brief narrative summary of the content of the resource(s) </t>
  </si>
  <si>
    <t xml:space="preserve">status of the resource(s) </t>
  </si>
  <si>
    <t xml:space="preserve">limitation affecting the fitness for use of the resource or metadata. Example, "not to be used
for navigation" </t>
  </si>
  <si>
    <t xml:space="preserve">recognition of those who contributed to the resource(s) </t>
  </si>
  <si>
    <t xml:space="preserve">method used to spatially represent geographic information </t>
  </si>
  <si>
    <t xml:space="preserve">level of detail expressed as the scale of a comparable hardcopy map or chart </t>
  </si>
  <si>
    <t xml:space="preserve">non-quantitative quality information about the lineage of the data specified by the scope </t>
  </si>
  <si>
    <t xml:space="preserve">identifier used for reference systems </t>
  </si>
  <si>
    <t>ANZLIC Field Name (number)</t>
  </si>
  <si>
    <t xml:space="preserve">title (360) </t>
  </si>
  <si>
    <t>keyword (53)</t>
  </si>
  <si>
    <t xml:space="preserve">purpose (26) </t>
  </si>
  <si>
    <t xml:space="preserve">abstract (25) </t>
  </si>
  <si>
    <t>status (28)</t>
  </si>
  <si>
    <t>useLimitation (68)</t>
  </si>
  <si>
    <t xml:space="preserve">credit (27) </t>
  </si>
  <si>
    <t>spatialRepresentationType (37)</t>
  </si>
  <si>
    <t>equivalentScale (60)</t>
  </si>
  <si>
    <t xml:space="preserve">lineage (81) </t>
  </si>
  <si>
    <t>RS_Identifier (208)</t>
  </si>
  <si>
    <t xml:space="preserve"> AS/NZS ISO 19115:2005 path</t>
  </si>
  <si>
    <t xml:space="preserve">MD_Metadata.identificationInfo &gt;
MD_DataIdentification.citation &gt; CI_Citation.title </t>
  </si>
  <si>
    <t xml:space="preserve">MD_Metadata.identificationInfo &gt;
MD_DataIdentification.descriptiveKeywords &gt;
MD_Keywords.keyword </t>
  </si>
  <si>
    <t>MD_Metadata.identificationInfo &gt; MD_DataIdentification.purpose</t>
  </si>
  <si>
    <t>MD_Metadata.identificationInfo &gt;
MD_DataIdentification.abstract</t>
  </si>
  <si>
    <t>MD_Metadata.identificationInfo &gt;
MD_DataIdentification.status &gt; MD_ProgressCode</t>
  </si>
  <si>
    <t>MD_Metadata.identificationInfo &gt; MD_Constraints.useLimitation</t>
  </si>
  <si>
    <t>MD_Metadata.identificationInfo &gt;
MD_DataIdentification.credit</t>
  </si>
  <si>
    <t>MD_Metadata.identificationInfo &gt;
MD_DataIdentification.spatialRepresentationType</t>
  </si>
  <si>
    <t>MD_Metadata.identificationInfo &gt;
MD_DataIdentification.spatialResolution &gt;
MD_Resolution.equivalentScale &gt; MD_RepresentativeFraction.denominator</t>
  </si>
  <si>
    <t>MD_Metadata.dataQualityInfo &gt;
DQ_DataQuality.lineage &gt; LI_Lineage</t>
  </si>
  <si>
    <t>MD_Metadata.referenceSystemInfo &gt;
MD_ReferenceSystem.referenceSystemIdentifier &gt;
RS_Identifier</t>
  </si>
  <si>
    <t>ISO 19139:2007 XML element</t>
  </si>
  <si>
    <t>MD_DataIdentification.CI_Citation.title</t>
  </si>
  <si>
    <t>MD_DataIdentification.MD_Keywords.keyword</t>
  </si>
  <si>
    <t>MD_DataIdentification.purpose</t>
  </si>
  <si>
    <t>MD_DataIdentification.abstract</t>
  </si>
  <si>
    <t>MD_DataIdentification.status</t>
  </si>
  <si>
    <t>MD_DataIdentification .MD_Constraints.useLimitation</t>
  </si>
  <si>
    <t>MD_DataIdentification.credit</t>
  </si>
  <si>
    <t>MD_Resolution.MD_RepresentativeFraction</t>
  </si>
  <si>
    <t>LI_Lineage.statement</t>
  </si>
  <si>
    <t>MD_Metadata.referenceSystemInfo &gt;
MD_ReferenceSystem.referenceSystemIdentifier &gt;
RS_Identifier.code</t>
  </si>
  <si>
    <t>ESRI Metadata Tool Item Path</t>
  </si>
  <si>
    <t>Overview -&gt; Item Description -&gt; Title</t>
  </si>
  <si>
    <t>Overview -&gt; Item Description -&gt; Tags</t>
  </si>
  <si>
    <t>Overview -&gt; Item Description -&gt; Summary (Purpose)</t>
  </si>
  <si>
    <t>Overview -&gt; Item Description -&gt; Description (Abstract)</t>
  </si>
  <si>
    <t>Resource -&gt; Details -&gt; Status</t>
  </si>
  <si>
    <t>Overview -&gt; Item Description -&gt; Use Limitation</t>
  </si>
  <si>
    <t>Overview -&gt; Item Description -&gt; Credits</t>
  </si>
  <si>
    <t>Resource -&gt; Details -&gt; Spatial Representation Type</t>
  </si>
  <si>
    <t>Resource -&gt; Details -&gt; Scale Resolution</t>
  </si>
  <si>
    <t>Resource -&gt; Lineage -&gt; Statement</t>
  </si>
  <si>
    <t>Resource -&gt; Spatial Reference -&gt; Code</t>
  </si>
  <si>
    <t>ESRI metadata XML Xpath</t>
  </si>
  <si>
    <t>/metadata/dataIdInfo/idCitation/resTitle</t>
  </si>
  <si>
    <t>/metadata/dataIdInfo/searchKeys/keyword</t>
  </si>
  <si>
    <t>metadata/dataIdInfo/idPurp</t>
  </si>
  <si>
    <t>metadata/dataIdInfo/idAbs</t>
  </si>
  <si>
    <t>/metadata/dataIdInfo/idStatus/ProgCd</t>
  </si>
  <si>
    <t>/metadata/dataIdInfo/resConst/Consts/useLimit</t>
  </si>
  <si>
    <t>metadata/dataIdInfo/idCredit</t>
  </si>
  <si>
    <t>/metadata/dataIdInfo/spatRpType/SpatRepTypCd</t>
  </si>
  <si>
    <t>/metadata/dataIdInfo/dataScale/equScale/rfDenom</t>
  </si>
  <si>
    <t>/metadata/dqInfo/dataLineage/statement</t>
  </si>
  <si>
    <t>/metadata/refSysInfo/RefSystem/refSysID/identCode</t>
  </si>
  <si>
    <t>StatusCode</t>
  </si>
  <si>
    <t>SpatialRepresentationTypeCode</t>
  </si>
  <si>
    <t>Projection Coordinate Reference Systems</t>
  </si>
  <si>
    <t>Domain Code</t>
  </si>
  <si>
    <t>Status Code</t>
  </si>
  <si>
    <t>Definition</t>
  </si>
  <si>
    <t>Projected Co-ordinate Reference Systems</t>
  </si>
  <si>
    <t>001</t>
  </si>
  <si>
    <t>completed</t>
  </si>
  <si>
    <t xml:space="preserve">production of the data has been completed </t>
  </si>
  <si>
    <t>vector</t>
  </si>
  <si>
    <t>vector data is used to represent geographic data</t>
  </si>
  <si>
    <t>002</t>
  </si>
  <si>
    <t>historicalArchive</t>
  </si>
  <si>
    <t xml:space="preserve">data has been stored in an offline storage facility </t>
  </si>
  <si>
    <t>grid</t>
  </si>
  <si>
    <t xml:space="preserve">grid data is used to represent geographic data </t>
  </si>
  <si>
    <t>003</t>
  </si>
  <si>
    <t>obsolete</t>
  </si>
  <si>
    <t xml:space="preserve">data is no longer relevant </t>
  </si>
  <si>
    <t>textTable</t>
  </si>
  <si>
    <t xml:space="preserve">textual or tabular data is used to represent
geographic data </t>
  </si>
  <si>
    <t>004</t>
  </si>
  <si>
    <t>onGoing</t>
  </si>
  <si>
    <t xml:space="preserve">data is continually being updated </t>
  </si>
  <si>
    <t>tin</t>
  </si>
  <si>
    <t xml:space="preserve">triangulated irregular network </t>
  </si>
  <si>
    <t>005</t>
  </si>
  <si>
    <t>stereoModel</t>
  </si>
  <si>
    <t xml:space="preserve">three-dimensional view formed by the
intersecting homologous rays of an overlapping
pair of images </t>
  </si>
  <si>
    <t>006</t>
  </si>
  <si>
    <t>video</t>
  </si>
  <si>
    <t>scene from a video recording</t>
  </si>
  <si>
    <t>Cartographic Product Link</t>
  </si>
  <si>
    <t>Relative path to dataset container from this file.  Should end in a directory or file geodatabase</t>
  </si>
  <si>
    <t>Dataset filename or geodatabase feature class name with feature dataset name as prefix</t>
  </si>
  <si>
    <t xml:space="preserve">Name by which the cited resource is known </t>
  </si>
  <si>
    <t>Summary of the intentions with which the resource(s) was developed</t>
  </si>
  <si>
    <t xml:space="preserve">Brief narrative summary of the content of the resource(s) </t>
  </si>
  <si>
    <t>Status of the resource(s). Each dataset created during the contract must receive 004 (ongoing) for milestone submissions. For the final submission of a contract each dataset must receive 001 (completed). Reference data that will not change is an exception and will receive 001 (completed) or 002 (historical archive).  Do not supply obsolete dat</t>
  </si>
  <si>
    <t xml:space="preserve">Method used to spatially represent geographic information </t>
  </si>
  <si>
    <t xml:space="preserve">Level of detail expressed as the scale of a comparable hardcopy map or chart </t>
  </si>
  <si>
    <t xml:space="preserve">Non-quantitative quality information about the lineage of the data specified by the scope </t>
  </si>
  <si>
    <t>Identifier used for reference systems. This must be one of the descriptive text strings in the drop down list (ie. GDA2020 / MGA zone 56 for EPSG:7856)</t>
  </si>
  <si>
    <t>Hyperlink to the map document (i.e. MXD, PAGX, DWG) or map package (i.e. MPK, MPKX) as per CartographicProductsIndexForm.  This field can be used to relate individual datasets to the relevant map documents and report figures. Links are relative to the top of the delivery directory structure.</t>
  </si>
  <si>
    <t>Highlight examples</t>
  </si>
  <si>
    <t>Map Document Link</t>
  </si>
  <si>
    <t>Comment</t>
  </si>
  <si>
    <t>Property.gdb</t>
  </si>
  <si>
    <t>D00395_PP__RevisedLandUse_m360_TfNSW_7856_20200505</t>
  </si>
  <si>
    <t>Woolgoolga to Ballina - Future Land use Section 10 - 5/5/2020</t>
  </si>
  <si>
    <t>Woolgoolga to Ballina, W2B, Property</t>
  </si>
  <si>
    <t>Property boundaries and land use types, assumed to be close to survey accurate. This dataset covers section 10 of the Woolgoolga to Ballina Pacific Highway Upgrade Project.</t>
  </si>
  <si>
    <t xml:space="preserve">Property boundaries and land use types, assumed to be close to survey accurate. This dataset covers section 10 of the Woolgoolga to Ballina Pacific Highway Upgrade Project.
This dataset was developed by TfNSW Property section and is considered current as at 5/5/2020.
The original data can be found on Objective with ID A32264818.
</t>
  </si>
  <si>
    <t>OFFICIAL</t>
  </si>
  <si>
    <t>The original data can be found on Objective with ID A32264818.
11/5/2020 imported to file geodatabase from Layer Package
11/5/2020 metadata created</t>
  </si>
  <si>
    <t>GDA2020MGA55</t>
  </si>
  <si>
    <t>Example</t>
  </si>
  <si>
    <t>Design.gdb\Design_80pc_GHD_20220722</t>
  </si>
  <si>
    <t>NHCBS1_CV_RW_RoadControlPolyline_M360_GHD_7855_20220722</t>
  </si>
  <si>
    <t>Road Control Centreline Chainages</t>
  </si>
  <si>
    <t>Newell Highway Oxley Highway Intersection Upgrade, Design, Design</t>
  </si>
  <si>
    <t>Road Control Centreline Chainages M enabled</t>
  </si>
  <si>
    <t>OFFICIAL: Sensitive – NSW Government</t>
  </si>
  <si>
    <t xml:space="preserve">Dataset has been created by GHD imported through a shapefile supplied by the design team. Control Centreline was conterted to an M-Enabled polyline to allow for chainage mapping </t>
  </si>
  <si>
    <t>EnvironmentPlanning.gdb\Ecology</t>
  </si>
  <si>
    <t>D00589_EN_EO_FaunaPoleStays_m360_TfNSW_28356_20200528</t>
  </si>
  <si>
    <t>Fauna pole points as surveyed for Wells Crossing the Glenugie</t>
  </si>
  <si>
    <t>Wells Crossing to Glenugie upgrade project, Fauna, Environment and Planning</t>
  </si>
  <si>
    <t>Existing fauna pole stay points as surveyed for approx. CH 24580 and 30220 of the Wells Crossing to Glenugie upgrade project.</t>
  </si>
  <si>
    <t>Fauna pole stay points as surveyed for approx. CH 24580 and 30220 of the Wells Crossing to Glenugie upgrade project.
These points are intended to use as the basis for buffers to confirm that any clearing associated with the installation of the stays is within existing clearing limits. 
The data was provided by LLE as coordinates and was captured into ArcGIS by Transport for New South Wales.
The original data is in the body of an email and can be found in Objective with ID A32554890.</t>
  </si>
  <si>
    <t>28/5/2020 created from coordinates, The original data is in the body of an email and can be found in Objective with ID A32554890.
28/5/2020 metadata created</t>
  </si>
  <si>
    <t>EnvironmentPlanning.gdb</t>
  </si>
  <si>
    <t>P004412142_EN__SensitiveReceivers_m360_TfNSW_7856_20200417</t>
  </si>
  <si>
    <t>Pacific Highway - Sensitive Receivers - 17/4/2020</t>
  </si>
  <si>
    <t>Pacific Highway, Noise</t>
  </si>
  <si>
    <t>Sensitive receivers within 600m of Pacific Highway from Raymond Terrace to the Queensland border excluding Coffs Harbour and Woolgoolga to Ballina. See FeatureType field for likelihood that the record is a sensitive receiver (and not a shed for example).</t>
  </si>
  <si>
    <t>Sensitive receivers within 600m of Pacific Highway from Raymond Terrace to the Queensland border excluding Coffs Harbour and Woolgoolga to Ballina. See FeatureType field for likelihood that the record is a sensitive receiver (and not a shed for example).This dataset was produced by Northern Project Office for assessing maintenance segments for possible Audio Tactile Line Marking (ATLM). Therefore, particular focus was on capturing sensitive receiver points &lt;200m from the road and not all sensitive receivers have been captured in densely populated areas.
Sensitive receivers were determined by examining GURAS, Spatial Services cultural point theme, and recent (less than 2 years old) satellite imagery.</t>
  </si>
  <si>
    <t>Transport for New South Wales asserts the right to be attributed as author of the original material in the following manner: "© State Government of NSW and Transport for New South Wales 2022"</t>
  </si>
  <si>
    <t>17/4/2020 Data captured using the following method
1.     Extract Building and Homestead level address points from GURAS, assume residential
2.     If no points identified on a lot and the lot is &lt; 2000 sq m, use the centroid of the lot, assume residential
3.     Highlight lots that still don’t have a sensitive receiver, or those with more than one and visually inspect the corridor against the winter 2019 Spot 6/7 mosaic from Spatial Services and ESRI Imagery Basemap (Worldview 2/3 2018 or 2019). 
Translated to GDA2020 using GDA_1994_To_GDA2020_1 (seven-parameter similarity transformation)</t>
  </si>
  <si>
    <t>Standard Feature Level Metadata</t>
  </si>
  <si>
    <t>Standard Feature Level Metadata for Roads CAD data sources (AutoCAD, Microstation, 12d, GENIO)</t>
  </si>
  <si>
    <t>Description</t>
  </si>
  <si>
    <t>Further information relating to the feature</t>
  </si>
  <si>
    <t>Document management system link as a URL or reference that can be used to locate a document that is relevant to this feature. Where a feature relates to multiple records this can be captured as a return delimited list. 
Populated by TfNSW unless provided.</t>
  </si>
  <si>
    <t>Data source from which the feature geometry was derived. 
Use dataset metadata for datasets where all features are from a single source</t>
  </si>
  <si>
    <t>Effective date of the source from which the feature was derived. For features captured in the field this should be the date that the survey was undertaken. For features captured from another source, the effective date of the source is to be used.</t>
  </si>
  <si>
    <t xml:space="preserve">This is the standard deviation in metres of the position of the feature's horizontal coordinates (68% of the data points should be less than this distance from their actual position). 
For features captured from another spatial dataset use the planimetric accuracy as specified in the metadata. Where it is not specified this field is to be left as NULL.
</t>
  </si>
  <si>
    <t>Populate with the organisation name of the data supplier. Only populate where the feature supplier was not the originator. For example, use this field to record the source organisations where the orginator has compiled the dataset from a number of sources. 
Use dataset metadata for data with a single source</t>
  </si>
  <si>
    <t>Model name as per MODEL in Genio/12da file</t>
  </si>
  <si>
    <t>String name as per CADD Manual 3.5.3.4.</t>
  </si>
  <si>
    <t>Code portion of the string name.  This can be derived from StringName by truncating to leave just the feature code.</t>
  </si>
  <si>
    <t>MX sub reference code (from GENIO)</t>
  </si>
  <si>
    <t>Layer name looked up from MX feature styles,  CADD Manual,  from AutoCAD layer name, or from Microstation Level name.
See mx-sea_customisation-2017-2\RMS-NSW-2017-2\AU_Styles\RMS-Styles in https://www.rms.nsw.gov.au/business-industry/partners-suppliers/documents/guides-manuals/mx-sea_customisation-2017-2.zip for the MX feature style files.</t>
  </si>
  <si>
    <t>Feature Group Code as per CADD Manual 3.12.2 (Table 3.6)</t>
  </si>
  <si>
    <t>Diameter in mm (should be determined by looking up MXCode in MX feature styles or CADD Manual).
See mx-sea_customisation-2017-2\RMS-NSW-2017-2\AU_Styles\RMS-Styles in https://www.rms.nsw.gov.au/business-industry/partners-suppliers/documents/guides-manuals/mx-sea_customisation-2017-2.zip for the MX feature style files.</t>
  </si>
  <si>
    <t>Source file name</t>
  </si>
  <si>
    <t>Data Type</t>
  </si>
  <si>
    <t>TEXT</t>
  </si>
  <si>
    <t>DATE</t>
  </si>
  <si>
    <t>DOUBLE</t>
  </si>
  <si>
    <t>Text</t>
  </si>
  <si>
    <t>Long</t>
  </si>
  <si>
    <t>Length</t>
  </si>
  <si>
    <t>ArcGIS Editor Tracking</t>
  </si>
  <si>
    <t>No</t>
  </si>
  <si>
    <t>Field Alias</t>
  </si>
  <si>
    <t>Comments</t>
  </si>
  <si>
    <t>ECM Objective Link</t>
  </si>
  <si>
    <t>Feature Source</t>
  </si>
  <si>
    <t>Source Date</t>
  </si>
  <si>
    <t>Planimetric Accuracy</t>
  </si>
  <si>
    <t>Supplier</t>
  </si>
  <si>
    <t>Field Name</t>
  </si>
  <si>
    <t>ECMLink</t>
  </si>
  <si>
    <t>FSource</t>
  </si>
  <si>
    <t>SourceDate</t>
  </si>
  <si>
    <t>PlanAccur</t>
  </si>
  <si>
    <t>Model</t>
  </si>
  <si>
    <t>StringName</t>
  </si>
  <si>
    <t>MXCode</t>
  </si>
  <si>
    <t>MXSubRef</t>
  </si>
  <si>
    <t>Desc</t>
  </si>
  <si>
    <t>CodeDesc</t>
  </si>
  <si>
    <t>Code</t>
  </si>
  <si>
    <t>Diam</t>
  </si>
  <si>
    <t>SourceFile</t>
  </si>
  <si>
    <t>Example Values</t>
  </si>
  <si>
    <t xml:space="preserve">Random meander survey
</t>
  </si>
  <si>
    <t xml:space="preserve">A23941313
</t>
  </si>
  <si>
    <t xml:space="preserve">Garmin GPSMap 64
Apple iPad
NSW Spatial Services DCDB
</t>
  </si>
  <si>
    <t>TFNSW</t>
  </si>
  <si>
    <t xml:space="preserve">DESI T2E 48
SURVEY
</t>
  </si>
  <si>
    <t>LT01</t>
  </si>
  <si>
    <t>LT</t>
  </si>
  <si>
    <t>D-LNMK-Turn Line T1</t>
  </si>
  <si>
    <t>Pavement marking features (lines, chevrons, arrows, etc.)</t>
  </si>
  <si>
    <t>LNMK</t>
  </si>
  <si>
    <t>246065023_G00-RG01-MOD-001[48]ROAD GEOMETRY - ALL ZONES - GENIO MODEL.TXT</t>
  </si>
  <si>
    <t>Roads and Maritime Feature Group Codes (CADD Manual Section 3.12.2)</t>
  </si>
  <si>
    <t>Code Description</t>
  </si>
  <si>
    <t>Safety barriers</t>
  </si>
  <si>
    <t>BARR</t>
  </si>
  <si>
    <t>Bridge features</t>
  </si>
  <si>
    <t>BDGE</t>
  </si>
  <si>
    <t>Cadastral boundaries</t>
  </si>
  <si>
    <t>BDYS</t>
  </si>
  <si>
    <t>Building features</t>
  </si>
  <si>
    <t>BUIL</t>
  </si>
  <si>
    <t>Communications conduits and pits</t>
  </si>
  <si>
    <t>COMM</t>
  </si>
  <si>
    <t>Contour lines</t>
  </si>
  <si>
    <t>CONT</t>
  </si>
  <si>
    <t>Cultural features</t>
  </si>
  <si>
    <t>CULT</t>
  </si>
  <si>
    <t>Surface features within the road carriageway (between kerbs or  edges of shoulder)</t>
  </si>
  <si>
    <t>CWAY</t>
  </si>
  <si>
    <t>Stormwater drainage features</t>
  </si>
  <si>
    <t>DRAI</t>
  </si>
  <si>
    <t>Underground and overhead power, signal and lighting conduit and pits</t>
  </si>
  <si>
    <t>ELEC</t>
  </si>
  <si>
    <t>Drawing  enhancements  (notes,  legends,  text,  dimensions,  north  points, border, title block, etc)</t>
  </si>
  <si>
    <t>ENHA</t>
  </si>
  <si>
    <t>Fuel, oil and gas pipes, pits, etc.</t>
  </si>
  <si>
    <t>FUEL</t>
  </si>
  <si>
    <t>Street  furniture  and  other  man  made features  (fences,  signs,  posts,  bins, etc.)</t>
  </si>
  <si>
    <t>FURN</t>
  </si>
  <si>
    <t>Heritage features</t>
  </si>
  <si>
    <t>HERI</t>
  </si>
  <si>
    <t>Kerb, kerb and channel features</t>
  </si>
  <si>
    <t>KERB</t>
  </si>
  <si>
    <t>Landscaping features (trees and other vegetation, water features, etc.)</t>
  </si>
  <si>
    <t>LSCP</t>
  </si>
  <si>
    <t>Longitudinal section drawing elements, drainage profiles elements</t>
  </si>
  <si>
    <t>LSEC</t>
  </si>
  <si>
    <t>Survey marks</t>
  </si>
  <si>
    <t>MARK</t>
  </si>
  <si>
    <t>Master control, alignment and geometry features</t>
  </si>
  <si>
    <t>MAST</t>
  </si>
  <si>
    <t>Miscellaneous features that do not fit within another group.</t>
  </si>
  <si>
    <t>MISC</t>
  </si>
  <si>
    <t>Pavement design features (subgrade strings, saw cut strings, etc.)</t>
  </si>
  <si>
    <t>PAVT</t>
  </si>
  <si>
    <t>Rail features</t>
  </si>
  <si>
    <t>RAIL</t>
  </si>
  <si>
    <t>Existing roadway features</t>
  </si>
  <si>
    <t>ROAD</t>
  </si>
  <si>
    <t>Construction set out and conformance strings</t>
  </si>
  <si>
    <t>SETO</t>
  </si>
  <si>
    <t>Sewer pipes, pits, etc.</t>
  </si>
  <si>
    <t>SEWR</t>
  </si>
  <si>
    <t>Survey stations</t>
  </si>
  <si>
    <t>STNS</t>
  </si>
  <si>
    <t>Text features (MX text strings)</t>
  </si>
  <si>
    <t>Existing  topographical features (footpaths,  banks,  waterways,  etc.  outside the carriageway)</t>
  </si>
  <si>
    <t>TOPO</t>
  </si>
  <si>
    <t>Traffic signal features (posts, lanterns, control boxes, etc.)</t>
  </si>
  <si>
    <t>TSIG</t>
  </si>
  <si>
    <t>Vehicle turning paths</t>
  </si>
  <si>
    <t>TURN</t>
  </si>
  <si>
    <t>Design  surface  features  in  the  verge  (  between  the  carriageway  and earthworks)</t>
  </si>
  <si>
    <t>VERG</t>
  </si>
  <si>
    <t>Water reticulation and irrigation features.</t>
  </si>
  <si>
    <t>WATR</t>
  </si>
  <si>
    <t>Cross section drawing elements</t>
  </si>
  <si>
    <t>XSEC</t>
  </si>
  <si>
    <t>Dataset Discipline, Title and Purpose</t>
  </si>
  <si>
    <t>Template Dataset Metadata Content</t>
  </si>
  <si>
    <t>Dataset Datatype</t>
  </si>
  <si>
    <t>Dataset field definition</t>
  </si>
  <si>
    <t>Discipline from GIS PDS.  Use the description in a directory hierarchy or file geodatabase / Feature dataset hierarchy.</t>
  </si>
  <si>
    <t>Discipline code from GIS PDS.  Use the code in the dataset name.</t>
  </si>
  <si>
    <t>Sub-Discipline from GIS PDS. Use the description in a directory hierarchy or file geodatabase / Feature dataset hierarchy.</t>
  </si>
  <si>
    <t>Sub-Discipline code from GIS PDS. Use the code in the dataset name.</t>
  </si>
  <si>
    <t>Dataset title. This title must be used when populating the dataset naming convention form.</t>
  </si>
  <si>
    <t>Hierarchy may be used to organise datasets into logical groups.  The hierarchy must include Discipline Description and Sub-Discipline Description in a directory structure or Geodatabase and Feature Dataset structure.</t>
  </si>
  <si>
    <t>Datatype as one of Point, Line, Polygon, Multipoint, Multipatch, Annotation.
(3D) is appended for 3D datasets. (M) is appended for datasets that must contain measures.</t>
  </si>
  <si>
    <r>
      <t xml:space="preserve">Dataset field definition is represented by [field name] ([datatype], </t>
    </r>
    <r>
      <rPr>
        <i/>
        <sz val="10"/>
        <rFont val="Arial"/>
        <family val="2"/>
      </rPr>
      <t>[length]</t>
    </r>
    <r>
      <rPr>
        <sz val="10"/>
        <rFont val="Arial"/>
        <family val="2"/>
      </rPr>
      <t xml:space="preserve">)
where [field name] is the name of the field, [datatype] is the datatype of the field </t>
    </r>
    <r>
      <rPr>
        <i/>
        <sz val="10"/>
        <rFont val="Arial"/>
        <family val="2"/>
      </rPr>
      <t>[length]</t>
    </r>
    <r>
      <rPr>
        <sz val="10"/>
        <rFont val="Arial"/>
        <family val="2"/>
      </rPr>
      <t xml:space="preserve"> is included for text fields.  Each field is defined on a new line.  The fields defined here are in addition to the feature level metadata fields defined in FeatureLevelMetadata. 
</t>
    </r>
    <r>
      <rPr>
        <b/>
        <sz val="10"/>
        <rFont val="Arial"/>
        <family val="2"/>
      </rPr>
      <t>Note</t>
    </r>
    <r>
      <rPr>
        <sz val="10"/>
        <rFont val="Arial"/>
        <family val="2"/>
      </rPr>
      <t>: fields listed below ---- relate to the mandatory feature level metadata fields</t>
    </r>
  </si>
  <si>
    <t>Field alias, if defined</t>
  </si>
  <si>
    <t>Domains applicable to specific fields.  Refer to LayerLevelFieldDomains sheet.</t>
  </si>
  <si>
    <r>
      <t xml:space="preserve">Limitations and guidance to valid values.
</t>
    </r>
    <r>
      <rPr>
        <b/>
        <sz val="10"/>
        <rFont val="Arial"/>
        <family val="2"/>
      </rPr>
      <t>Note:</t>
    </r>
    <r>
      <rPr>
        <sz val="10"/>
        <rFont val="Arial"/>
        <family val="2"/>
      </rPr>
      <t xml:space="preserve"> fields listed below ---- relate to the mandatory feature level metadata fields</t>
    </r>
  </si>
  <si>
    <r>
      <t xml:space="preserve">Example field values are listed here
</t>
    </r>
    <r>
      <rPr>
        <b/>
        <sz val="10"/>
        <rFont val="Arial"/>
        <family val="2"/>
      </rPr>
      <t>Note:</t>
    </r>
    <r>
      <rPr>
        <sz val="10"/>
        <rFont val="Arial"/>
        <family val="2"/>
      </rPr>
      <t xml:space="preserve"> fields listed below ---- relate to the mandatory feature level metadata fields</t>
    </r>
  </si>
  <si>
    <t>Dataset specific notes or references.</t>
  </si>
  <si>
    <t>Discipline</t>
  </si>
  <si>
    <t>Sub Discipline</t>
  </si>
  <si>
    <t>Datatype</t>
  </si>
  <si>
    <t>Field Aliases</t>
  </si>
  <si>
    <t>Layer level field domains</t>
  </si>
  <si>
    <t>Field content guidance</t>
  </si>
  <si>
    <t>Example field value</t>
  </si>
  <si>
    <t>Construction Management</t>
  </si>
  <si>
    <t>CX</t>
  </si>
  <si>
    <t>Facilities and Amenities</t>
  </si>
  <si>
    <t>FA</t>
  </si>
  <si>
    <t>ConstructionSupportSiteStructures</t>
  </si>
  <si>
    <t>Construction Support Site Structures</t>
  </si>
  <si>
    <t>Major features of construction support sites including site sheds, entry and exits</t>
  </si>
  <si>
    <t>Facilities and Amenities\ConstructionSupportSiteStructures</t>
  </si>
  <si>
    <t>Polyline (3D)</t>
  </si>
  <si>
    <t>FeatureType (Text, 100)</t>
  </si>
  <si>
    <t>May be considered as a design element in which case it would fit under Design in the hierarchy.</t>
  </si>
  <si>
    <t>AncillarySites</t>
  </si>
  <si>
    <t>Ancillary Sites</t>
  </si>
  <si>
    <t>Boundaries of construction support sites.</t>
  </si>
  <si>
    <t>Facilities and Amenities\AncillarySites</t>
  </si>
  <si>
    <t>Polygon (2D)</t>
  </si>
  <si>
    <t>SiteID (Text, 50)</t>
  </si>
  <si>
    <t>EN</t>
  </si>
  <si>
    <t>Contamination</t>
  </si>
  <si>
    <t>CT</t>
  </si>
  <si>
    <t>PSILocations</t>
  </si>
  <si>
    <t>Pedestrian Survey Investigation (PSI) Locations</t>
  </si>
  <si>
    <t>Pedestrian survey to identify potential areas of concern sample locations</t>
  </si>
  <si>
    <t>Contamination\PSI_Locations</t>
  </si>
  <si>
    <t>Point</t>
  </si>
  <si>
    <t>sampleID (Text, 50)
datesurvey (Date)
desc_mat (Text, 1000)
photo_id (Text, 200)
contaimtested (Text, 200)
result (Text, 200)</t>
  </si>
  <si>
    <t>ID of the sample
Date of survey dd/mm/yyyy
Description of the material collected
For multiple photos, separate with comma
Contaminant to be tested for
Results of the testing</t>
  </si>
  <si>
    <t>PACM01
20/10/2021
Grey fibrous cement material
DSC001, DSC002
Chrysotile asbestos detected</t>
  </si>
  <si>
    <t>ContaminatedNotifiedEPA</t>
  </si>
  <si>
    <t>Contaminated sites as notified to the EPA</t>
  </si>
  <si>
    <t>Contamination\ContaminatedNotifiedEPA</t>
  </si>
  <si>
    <t>suburb (Text, 100)
sitename (Text, 100)
address (Text, 100)
contaminationactivity (Text, 200)
mgmttype (Text, 500)
latitude (Long)
longitude (Long)</t>
  </si>
  <si>
    <t xml:space="preserve">
contaminationactivity
mgmttype</t>
  </si>
  <si>
    <t xml:space="preserve">Suburb in which the contaminant was detected
Site name at which the contaminant was detected
Address at which the contaminant was detected
Contamination activity as per supplied domain
Management type as per supplied domain
</t>
  </si>
  <si>
    <t>BANKSMEADOW
Orica Botany (Pre-2003 Regulation) 
Port Feeder ROAD
Chemical Industry
Contamination currently regulated under CLM Act
-33.9516159
151.2195804</t>
  </si>
  <si>
    <t>TestPitLocations</t>
  </si>
  <si>
    <t>Test Pit Locations</t>
  </si>
  <si>
    <t>Contamination\TestPitLocations</t>
  </si>
  <si>
    <t>pit_id (Text, 50)
sample_id (Text, 100)
lab_id (Text, 50)
dateexcavated (Date)
photo_id (Text, 200)
pitdepth_m (Double) 
asbestos (Text, 50)
contam_hils (Text, 50)
contam_eils (Text, 50)
contam_esl (Text, 50)
latitude (Long)
longitude (Long)</t>
  </si>
  <si>
    <t xml:space="preserve">Pit ID 
PitID_DepthRange(m)_DuplicatedNumber
ID as assigned by the testing laboratory
Date of excavation yyyymmdd
For multiple photos, separate with comma
Depth of the pit in meters
Asbestos detected &amp; contaminants above HSL
Contaminants above HILS
Contaminants above EILS
Contaminants above ESL 
</t>
  </si>
  <si>
    <t>TP01
TP01_0.05-0.15_D01
20181128
DSC001
1.0
-33.9516159
151.2195804</t>
  </si>
  <si>
    <t>DSIAreaConcern</t>
  </si>
  <si>
    <t>Detailed Site Investigation (DSI) Areas of Concern</t>
  </si>
  <si>
    <t>Contamination\DSI_AreaConcern</t>
  </si>
  <si>
    <t>Polygon</t>
  </si>
  <si>
    <t>aec_id (Text, 50)
datesurvey (Date)
desc_mat (Text, 1000)
photo_id (Text, 200)
impactmedia (Text, 200)
potcontam (Text, 200)</t>
  </si>
  <si>
    <t>AEC ID
Date of survey yyyymmdd
Description of the material
For multiple photos, separate with comma
Type of media impacted
Potential contaminant</t>
  </si>
  <si>
    <t xml:space="preserve">
</t>
  </si>
  <si>
    <t>PSIAreaConcern</t>
  </si>
  <si>
    <t>Pedestrian Survey Investigation (PSI) Areas of Environmental Concern</t>
  </si>
  <si>
    <t>PSI Areas of Environmental Concern</t>
  </si>
  <si>
    <t>Contamination\PSI_AreaConcern</t>
  </si>
  <si>
    <t>SiteInvestigationBoundaries</t>
  </si>
  <si>
    <t>Site Investigation Boundaries</t>
  </si>
  <si>
    <t xml:space="preserve">Records the extent of the different survey boundaries relevant to the project. This includes the boundaries of any site investigation works or study areas. </t>
  </si>
  <si>
    <t>\SiteInvestigationBoundaries</t>
  </si>
  <si>
    <t>type (Text, 50)
name (Text, 200)</t>
  </si>
  <si>
    <t>Type
Survey Name</t>
  </si>
  <si>
    <t xml:space="preserve">Type of boundary
Study area name, if exists. This field is optional </t>
  </si>
  <si>
    <t>EO</t>
  </si>
  <si>
    <t>BAMPlots</t>
  </si>
  <si>
    <t>Biodiversity Assessment Method (BAM) Vegetation Integrity Plots</t>
  </si>
  <si>
    <t>BAMP Vegetation Integrity Plots</t>
  </si>
  <si>
    <t>Ecology\BAMPlots</t>
  </si>
  <si>
    <t>name (Text, 200)
plot_id (Text, 200)
datesurvey (Date)
timesurvey (Text, 10)
region (Text, 200)
site_desc (Text, 200)
bearing (Double)
pct_id (Double)
pctname (Text, 200)
photo_id (Text, 200)
east_head (Long)
north_head (Long)</t>
  </si>
  <si>
    <t>Survey Name
Plot ID
Survey Date
Survey Time
Region
Site Description
Bearing
PCT ID
PCT Scientific Name
Photo ID
Eastings plot head
Northings plot head</t>
  </si>
  <si>
    <t>Survey name, optional
Plot name/ID
Date of survey yyyymmdd
Time of the survey in 24-hour format
Region
Description of the site
Bearing in degrees
Unique ID for the PCT as supplied by Environment NSW
Scientific name for the PCT as per BioNet
Photo ID
Eastings of the plot head
Northings of the plot head</t>
  </si>
  <si>
    <t xml:space="preserve">
P_21007_210326_RMJC_002
20220315
13:00
Sydney Basin
Remnant vegetation along creek line
190
1206
Forest Red Gum- Rough barked Apple….
P20220318-01.jpg
</t>
  </si>
  <si>
    <t>VegeCommunities</t>
  </si>
  <si>
    <t>Vegetation Communities</t>
  </si>
  <si>
    <t>Ecology\VegeCommunities</t>
  </si>
  <si>
    <t>comm_type (Text, 100)
pct_id (Double)
pctname (Text, 200)
tec_cwlth (Text, 200)
tec_nsw (Text, 200)
pctid_cond (Text, 200)
vegzoneid (Double)
area_ha (Double)
condition (Text, 200)
observe (Text, 500)</t>
  </si>
  <si>
    <t>Community Type
PCT ID
PCT Scientific Name
TEC Cwlth
TEC NSW
PCTID_Condition
Vegetation Zone ID
Area (ha)
Condition
Observations</t>
  </si>
  <si>
    <t>comm_type</t>
  </si>
  <si>
    <t>Type of community represented by the polygon feature as per supplied domain
Unique ID as supplied by Environment NSW
Scientific name for the vegetation community as per BioNet
Name and listing status of the TEC as under the EPBC Act
Name and listing status of the TEC as under the BC Act
Combined PCT ID and condition assessment, same as BAM-C
Vegetation Zone ID same as used for BAM-C
Estimated area in hectares
Condition of the vegetation zone
Summary of field notes or observations</t>
  </si>
  <si>
    <t xml:space="preserve">PCT
1206
Forest Red Gum- Rough barked Apple….
Illawarra and south coast lowland forest and woodland CEEC
Lowland Grassy Woodland in the South East Corner Bioregion EEC
834_Good
1
1.87
High Degraded grassland
</t>
  </si>
  <si>
    <t>GDEs</t>
  </si>
  <si>
    <t>Groundwater Dependent Ecosystems (GDEs)</t>
  </si>
  <si>
    <t>Ecology\GDEs</t>
  </si>
  <si>
    <t>gde_nam (Text, 200)
gde_type (Text, 200)
eco_type (Text, 200)
river (Text, 200)
gmorphdesc (Text, 200)
rainfall (Text, 200)
landuse (Text, 200)
degree (Text, 200)
gma (Text, 200)</t>
  </si>
  <si>
    <t>GDE Name
GDE Type
Ecosystem Type
River System
Geomorphology Description
Rainfall
Land Use
Degree
Groundwater Mgmt Area</t>
  </si>
  <si>
    <t xml:space="preserve">
degree</t>
  </si>
  <si>
    <t>GDE Name
Description of the type of GDE
Ecosystem type
Associated river system
Description of the geomorphology
Rainfall description
Land Use
Degree of groundwater dependence as per supplied domain
Applicable GMAs</t>
  </si>
  <si>
    <t>Currambene-Batemans Lowlands Forest
Terrestrial GDE
Vegetation
Shoalhaven River
Deeply dissected sandstone plateaus
Uniform rainfall
Other protected areas including indigenous uses
Obligate/Entirely
Clyde River unregulated and alluvial water sources plus 1 other</t>
  </si>
  <si>
    <t>WeedRecordedZones</t>
  </si>
  <si>
    <t>Weed Recorded Zones</t>
  </si>
  <si>
    <t>Ecology\WeedRecordedZones</t>
  </si>
  <si>
    <t>site_name (Text, 200)
sciname (Text, 200)
commonname (Text, 200)
nat_stat (Text, 200)
nsw_stat (Text, 200)
datesurvey (Date)
area_m2 (Double)
observe (Text, 500)</t>
  </si>
  <si>
    <t>Site Name
Scientific Name
Common Name
National Status
NSW Biosecurity Act
Date of Survey
Area (m2)
Observations</t>
  </si>
  <si>
    <t xml:space="preserve">
nsw_stat</t>
  </si>
  <si>
    <t>Site name, optional
Scientific name of the species
Common name of the species
Denotes whether it has been identified as a Weed of National Environmental Significance 
NSW Biosecurity Act 2015 Status as per supplied domain
Date of weed survey yyyymmdd
Estimated area in meters squared
Summary of field notes or observations</t>
  </si>
  <si>
    <t xml:space="preserve">
Rubus Anglocandicans
Blackberry
WONS
General biosecurity duty
20220303
1.87
</t>
  </si>
  <si>
    <t>PlantDisease</t>
  </si>
  <si>
    <t>Recorded Plant Disease Locations</t>
  </si>
  <si>
    <t>Ecology\PlantDisease</t>
  </si>
  <si>
    <t>site_name (Text, 200)
sciname (Text, 200)
commonname (Text, 200)
datesurvey (Date)
area_m2 (Double)
observe (Text, 500)</t>
  </si>
  <si>
    <t>Site Name
Scientific Name
Common Name
Date of survey
Area (m2)
Observations</t>
  </si>
  <si>
    <t>Site name, optional
Scientific name of the species this polygon represents
Common name of the species this polygon represents
Date survey yyyymmdd
Estimated area in meters squared
Summary of field notes or observations</t>
  </si>
  <si>
    <t xml:space="preserve">
Puccinia Psidii
Myrtle rust
20220303
1.87
</t>
  </si>
  <si>
    <t>SurveyTransects</t>
  </si>
  <si>
    <t>Survey Transects</t>
  </si>
  <si>
    <t>Ecology\SurveyTransects</t>
  </si>
  <si>
    <t>Line</t>
  </si>
  <si>
    <t>site_name (Text, 200)
surveytype (Text, 200)
target_sps (Text, 200)
datesurvey (Date)
east_start (Long)
north_start (Long)
photo_id (Text, 200)
observe (Text, 500)</t>
  </si>
  <si>
    <t>Site Name
Survey Type
Target species
Date of survey
Eastings Start
Northings Start
Photo ID
Observations</t>
  </si>
  <si>
    <t xml:space="preserve">
transect</t>
  </si>
  <si>
    <t>Site name, optional
Transect type as per supplied domain
Target species, scientific name flora, common name fauna, can be a comma separated list, general survey tracks set to null
Date of survey
Eastings of start point of the transect
Northings of start point of the transect
Photo ID
Summary of field notes or observations</t>
  </si>
  <si>
    <t xml:space="preserve">0210701_Owl_092
Spotlight (walking)
P20220318-01.jpg
</t>
  </si>
  <si>
    <t>FaunaSurveyLocations</t>
  </si>
  <si>
    <t>Fauna Survey Locations</t>
  </si>
  <si>
    <t>Ecology\FaunaSurveyLocations</t>
  </si>
  <si>
    <t>site_name (Text, 200)
surveytype (Text, 200)
unit_id (Text, 200)
survey_no (Double)
date_set (Date)
time_set (Text, 10)
date_rmv (Date)
time_rmv (Text, 10)
season (Text, 10)
target_sps (Text, 200)
rec_sps (Text, 200)
individual (Double)
mast (Text, 10)
orientatn (Text, 10)
height_m (Double)
formation (Text, 200)
observe (Text, 500)</t>
  </si>
  <si>
    <t>Site Name
Survey Type
Unit ID
Survey Number
Setup date
Setup time
Removal date
Removal time
Season
Target species
Recorded species
Number of individuals
Mast
Orientation
Height (m)
Formation
Observations</t>
  </si>
  <si>
    <t xml:space="preserve">
surveytype
season
yesno
orientatn</t>
  </si>
  <si>
    <t>Site name or ID, optional
Type of survey as per supplied domain, if type doesn't exist use other and specify in the observe field
Unit ID if available
Survey number to define repeat surveys
Date of setup yyyymmdd
Time of setup in 24 hours
Date of removal, if not applicable leave blank yyyymmdd
Time of removal in 24 hours, if not applicable leave blank
Season as per supplied domain
Target species scientific name, can be a comma separated list
Species recorded scientific name, can be a comma separated list
Number of individuals recorded
For bat call detector surveys was a mast used, Yes or No
Direction in which the survey unit was facing as per supplied domain
Height in meters of installation of unit
Description of the formation on which the device was installed
Summary of field notes or observations</t>
  </si>
  <si>
    <t xml:space="preserve">CAM52
Camera trap - ground
UMBat05
1
20220303
13:00
20220306
15:00
Spring
5
Yes
N
2
Tree
</t>
  </si>
  <si>
    <t>ThreatenedSpeciesRecs</t>
  </si>
  <si>
    <t>Threatened Species Records</t>
  </si>
  <si>
    <t>Ecology\ThreatenedSpeciesRecs</t>
  </si>
  <si>
    <t>type (Text, 10)
site_name (Text, 200)
surv_type (Text, 200)
sciname (Text, 200)
commonname (Text, 200)
individual (Double)
ts_cwlth (Text, 200)
ts_nsw (Text, 200)
loc_desc (Text, 200)
condition (Text, 20)
datesurvey (Text, 200)
observe (Text, 500)
datesurvey (Text, 200)</t>
  </si>
  <si>
    <t>Type
Site Name
Survey Type
Scientific Name
Common Name
Number of Individuals
Threat Status Cwlth
Threat Status NSW
Location Description
Condition
Date of survey
Observations
Date of survey</t>
  </si>
  <si>
    <t>florafauna
surveytype</t>
  </si>
  <si>
    <t>Type of biodiversity species record, either Flora or Fauna
Site name or ID, optional
Type of survey as per supplied domain
Scientific name of the species
Common name of the species
Number of individuals observed, if applicable
Threatened status Commonwealth, EPBC threatened fauna listing
Threatened status NSW, BC Act threatened fauna listing
Descriptive notes about the surrounding area
Observed condition of the fauna
Date range of survey
Summary of field notes or observations
Date of survey</t>
  </si>
  <si>
    <t xml:space="preserve">Fauna
A4
Camera trap - ground
Phascolarctos cinereus
Koala
5
Vulnerable
Endangered
Sheltered forest
Healthy
06-10/11/2021
</t>
  </si>
  <si>
    <t>ThreatSpeciesHabitatPoly</t>
  </si>
  <si>
    <t>Threatened Species Habitat Polygons</t>
  </si>
  <si>
    <t>Ecology\ThreatSpeciesHabitatPoly</t>
  </si>
  <si>
    <t>type (Text, 10)
sciname (Text, 200)
commonmame (Text, 200)
ts_cwlth (Text, 200)
ts_nsw (Text, 200)
pct_id (Double)
pctid_cond (Text, 200)
vegzoneid (Double)
condition (Text, 20)
area_ha (Double)
observe (Text, 500)</t>
  </si>
  <si>
    <t>Type
Scientific Name
Common Name
Threat Status Cwlth
Threat Status NSW
PCT ID
PCT ID_Condition
Vegetation Zone ID
Condition
Area (Ha)
Observations</t>
  </si>
  <si>
    <t>florafauna
condition</t>
  </si>
  <si>
    <t>Type of biodiversity species record, either Flora or Fauna
Scientific name of the species
Common name of the species
Threatened status Commonwealth, EPBC threatened fauna listing
Threatened status NSW, BC Act threatened fauna listing
Plant Community Type unique ID as supplied by Environment NSW
Combined PCT ID and condition, same as used for BAM-C
Vegetation zone ID, same as used for BAM-C
Condition as per supplied domain
Estimated area in hectares
Summary of field notes or observations</t>
  </si>
  <si>
    <t xml:space="preserve">Flora
Phascolarctos cinereus
Koala
Vulnerable
Endangered
1206
834_Good
1
Excellent
1.87
</t>
  </si>
  <si>
    <t>HollowBearingTrees</t>
  </si>
  <si>
    <t>Hollow Bearing Trees</t>
  </si>
  <si>
    <t>Ecology\HollowBearingTrees</t>
  </si>
  <si>
    <t>tree_id (Double)
sciname (Text, 200)
commonname (Text, 200)
condition (Text, 20)
dbh_cm (Double)
height_m (Double)
htrunk40 (Long)
htrunk100 (Long)
htrunk150 (Long)
htrunk300 (Long)
htrunkbig (Long)
hlimb40 (Long)
hlimb100 (Long)
hlimb150 (Long)
hlimb300 (Long)
hlimbbig (Long)
hfiss40 (Long)
hfiss100 (Long)
hfiss150 (Long)
hfiss300 (Long)
hfissbig (Long)
datesurvey (Date)
observe (Text, 500)</t>
  </si>
  <si>
    <t>Tree ID
Scientific Name
Common Name
Condition
DBH (cm)
Height (m)
Hollows in trunk (&lt;40mm)
Hollows in trunk (40-100mm)
Hollows in trunk (100-150mm)
Hollows in trunk (150mm-300mm)
Hollows in trunk (&gt;300mm)
Hollows in limb (&lt;40mm)
Hollows in limb (40-100mm)
Hollows in limb (100-150mm)
Hollows in limb (150mm-300mm)
Hollows in limb (&gt;300mm)
Fissures (&lt;40mm)
Fissures (40-100mm)
Fissures (100-150mm)
Fissures (150mm-300mm)
Fissures (&gt;300mm)
Date of survey
Observations</t>
  </si>
  <si>
    <t xml:space="preserve">
condition
</t>
  </si>
  <si>
    <t>Number allocated to the tree
Scientific name of the tree
Common name of the tree
Condition as per supplied domain
Diameter of the tree at breast height in centimetres
Height of the tree in meters
Number of hollows in trunk &lt;40mm diameter
Number of hollows in trunk 40-100mm diameter
Number of hollows in trunk 100-150mm diameter
Number of hollows in trunk 150-300mm diameter
Number of hollows in trunk &gt;300mm diameter
Number of hollows in limb &lt;40mm diameter
Number of hollows in limb 40-100mm diameter
Number of hollows in limb 100-150mm diameter
Number of hollows in limb 150-300mm diameter
Number of hollows in limb &gt;300mm diameter
Number of hollows in fissure &lt;40mm diameter
Number of hollows in fissure 40-100mm diameter
Number of hollows in fissure 100-150mm diameter
Number of hollows in fissure 150-300mm diameter
Number of hollows in fissure &gt;300mm diameter
Date of survey yyyymmdd
Summary of field notes or observations</t>
  </si>
  <si>
    <t xml:space="preserve">1
Eucalyptus camaldulensis
Red River Gum
Good
180
28.4
3
2
1
2
0
0
0
2
0
0
0
1
0
0
1
20220303
</t>
  </si>
  <si>
    <t>FaunaHabitatFeatures</t>
  </si>
  <si>
    <t>Fauna Habitat Features</t>
  </si>
  <si>
    <t>Ecology\FaunaHabitatFeatures</t>
  </si>
  <si>
    <t>desc (Text, 200)</t>
  </si>
  <si>
    <t>Description of fauna habitat feature</t>
  </si>
  <si>
    <t>Rock outcrop, farm dam</t>
  </si>
  <si>
    <t>CoreKoalaHabitat</t>
  </si>
  <si>
    <t>Core Koala Habitat</t>
  </si>
  <si>
    <t>Ecology\CoreKoalaHabitat</t>
  </si>
  <si>
    <t>site_name (Text, 200)
rank (Text, 10)
rankfut (Text, 10)
p_restore (Text, 10)
area_ha (Double)</t>
  </si>
  <si>
    <t>Site Name
Rank
Future Rank
Priority Restoration
Area (Ha)</t>
  </si>
  <si>
    <t xml:space="preserve">
rank
rank</t>
  </si>
  <si>
    <t>Site name or ID, optional
Current rank of the koala habitat, as per supplied domain
Future rank of the koala habitat, as per supplied domain
Flagged for priority restoration, Yes or left blank
Estimated area in hectares</t>
  </si>
  <si>
    <t>Cataract
Primary
Primary
Yes
0.4</t>
  </si>
  <si>
    <t>FaunaMovementCorridor</t>
  </si>
  <si>
    <t>Fauna Movement Corridor</t>
  </si>
  <si>
    <t>Ecology\FaunaMovementCorridor</t>
  </si>
  <si>
    <t>sciname (Text, 200)
commonname (Text, 200)
condition (Text, 20)
ts_cwlth (Text, 200)
ts_nsw (Text, 200)
area_ha (Double)
observe (Text, 500)</t>
  </si>
  <si>
    <t>Scientific Name
Common Name
Condition
Threat Status Cwlth
Threat Status NSW
Area (Ha)
Observations</t>
  </si>
  <si>
    <t xml:space="preserve">
condition</t>
  </si>
  <si>
    <t>Scientific name
Common name
Condition as per supplied domain
Threatened status Commonwealth, EPBC threatened fauna listing
Threatened status NSW, BC Act threatened fauna listing
Estimated area in hectares
Summary of field notes or observations</t>
  </si>
  <si>
    <t xml:space="preserve">Phascolarctos cinereus
Koala
Good
Vulnerable
Endangered
1.87
</t>
  </si>
  <si>
    <t>FaunaConnectivityStruct</t>
  </si>
  <si>
    <t>Fauna Connectivity Structures</t>
  </si>
  <si>
    <t>Ecology\FaunaConnectivityStruct</t>
  </si>
  <si>
    <t>site_name (Text, 200)
structtype (Text, 200)
culverttyp (Text, 200)
datesurvey (Date)
length_m (Double)
height_m (Double)
substrate (Text, 200)
water (Text, 10)
evidence (Text, 200)
condition (Text, 20)
photo_id (Text, 200)
observe (Text, 500)</t>
  </si>
  <si>
    <t>Site Name
Structure Type
Culvert Type
Date of survey
Length (m)
Height (m)
Substrate
Water Present
Evidence of Use
Condition
Photo ID
Observations</t>
  </si>
  <si>
    <t xml:space="preserve">
structtype
culverttyp
yesno
condition</t>
  </si>
  <si>
    <t>Site name or ID, optional
Type of fauna crossing as per supplied domain, if not in the supplied domain, select other and specify in comments field
Type of culvert, where applicable, as per supplied domain
Date of survey yyyymmdd
Length of structure in meters
Height of structure in meters
Specific to an underpass or culvert, describes floor covering
Is the crossing structure full of water? Yes/No answer
Evidence of use of the crossing by fauna
Condition of current structure as per supplied domain
Photo ID
Summary of field notes or observations</t>
  </si>
  <si>
    <t xml:space="preserve">
Underpass - Culvert (drainage)
Pipe
20220303
15
5
mulch
Yes
Observed koala crossing
Very good
P20220318-01.jpg
</t>
  </si>
  <si>
    <t>FaunaConnectivityBarrier</t>
  </si>
  <si>
    <t>Fauna Connectivity Barriers</t>
  </si>
  <si>
    <t>Ecology\FaunaConnectivityBarrier</t>
  </si>
  <si>
    <t>type (Text, 100)
fftype (Text, 100)
condition (Text, 20)
permeable (Text, 100)
datesurvey (Date)
length_m (Double)
height_m (Double)
observe (Text, 500)</t>
  </si>
  <si>
    <t>Barrier Type
Fauna Fence Type
Condition
Permeability
Date of Survey
Length (m)
Height (m)
Observations</t>
  </si>
  <si>
    <t xml:space="preserve">bartype
fftype
condition
permeable
</t>
  </si>
  <si>
    <t>Type of connectivity barrier as per supplied domain, if other specify in comments field
Fauna fence type as per supplied domain, if other specify in comments field
Condition of the barrier as per supplied domain
Permeability of the barrier as per supplied domain
Date of survey
Length of structure in meters
Height of structure in meters
Summary of field notes or observations</t>
  </si>
  <si>
    <t xml:space="preserve">Fauna fence
Floppy top
Good
High
20220303
15
5
</t>
  </si>
  <si>
    <t>FaunaInjuryRoadKill</t>
  </si>
  <si>
    <t>Fauna Injury and Roadkill Record</t>
  </si>
  <si>
    <t>Ecology\FaunaInjuryRoadKill</t>
  </si>
  <si>
    <t>date (Date)
sciname (Text, 200)
commonname (Text, 200)
loc_desc (Text, 200)
barrier (Text, 5)
observe (Text, 500)</t>
  </si>
  <si>
    <t>Date Found
Scientific Name
Common Name
Location Description
Barrier
Observations</t>
  </si>
  <si>
    <t xml:space="preserve">
yesno</t>
  </si>
  <si>
    <t>Date of find, yyyymmdd
Scientific name of the species
Common name of the species
Location description
Is there a concrete medium barrier present? Yes/No answer
Summary of field notes or observations</t>
  </si>
  <si>
    <t>20220303
Vombatus ursinus
Common wombat
East bound shoulder, road surface
Yes
Euthanised</t>
  </si>
  <si>
    <t>KeyFishHabitat</t>
  </si>
  <si>
    <t>Key Fish Habitat</t>
  </si>
  <si>
    <t>Ecology\KeyFishHabitat</t>
  </si>
  <si>
    <t>site_name (Text, 200)
type (Text, 200)</t>
  </si>
  <si>
    <t>Site Name
Type</t>
  </si>
  <si>
    <t>Site name or ID, optional
Description of the type of fish habitat</t>
  </si>
  <si>
    <t>Burrill Lake
Coastal wetland</t>
  </si>
  <si>
    <t>Environmental Management</t>
  </si>
  <si>
    <t>EV</t>
  </si>
  <si>
    <t>ViewPoints</t>
  </si>
  <si>
    <t xml:space="preserve">Landscape character viewpoints </t>
  </si>
  <si>
    <t>Environmental Management\ViewPoints</t>
  </si>
  <si>
    <t>viewpoint_id (Text, 50)
photo_id (Text, 200)</t>
  </si>
  <si>
    <t>Viewpoint ID
For multiple photos, separate with a comma</t>
  </si>
  <si>
    <t>GE</t>
  </si>
  <si>
    <t>GeotechnicalInvestigationPoints</t>
  </si>
  <si>
    <t>Geotechnical Investigation Points</t>
  </si>
  <si>
    <t>Boreholes, cone penetration tests, monitoring wells. Type determined by the BH_ID</t>
  </si>
  <si>
    <t>Geotechnical\GeotechnicalInvestigationPoints</t>
  </si>
  <si>
    <t>Point (3D)</t>
  </si>
  <si>
    <t>LocationID (Text, 50)
CompletedType (Text, 10)</t>
  </si>
  <si>
    <t>BH001
BH</t>
  </si>
  <si>
    <t>To be updated in future revision to align with the AGS 3.1 RTA 1.1 format (https://www.rms.nsw.gov.au/business-industry/partners-suppliers/design-documents/geotechnical-information.html)</t>
  </si>
  <si>
    <t>GeotechnicalFactualReport</t>
  </si>
  <si>
    <t>Geotechnical factual report locations</t>
  </si>
  <si>
    <t>Geotechnical\GeotechnicalFactualReport</t>
  </si>
  <si>
    <t>LocationID (Text, 50)</t>
  </si>
  <si>
    <t/>
  </si>
  <si>
    <t>ContaminationFactualReport</t>
  </si>
  <si>
    <t>Contamination factual report locations</t>
  </si>
  <si>
    <t>Geotechnical\ContaminationFactualReport</t>
  </si>
  <si>
    <t>LocationID  (Text, 50)</t>
  </si>
  <si>
    <t>Environment &amp; Planning Heritage</t>
  </si>
  <si>
    <t>EH</t>
  </si>
  <si>
    <t>AHIMS</t>
  </si>
  <si>
    <t>AHIMS site locations</t>
  </si>
  <si>
    <t>AHIMS site locations as per AHIMS database search</t>
  </si>
  <si>
    <t>Environment &amp; Planning Heritage\AHIMS</t>
  </si>
  <si>
    <t>siteid (Text, 20)
sitename (Text, 100)
context (Text, 500)
sitestatus (Text, 200)
sitefeat (Text, 500)
sitetype (Text, 500)</t>
  </si>
  <si>
    <t>Site ID
Site Name
Site Context
Site Status
Site Feature
Site Type</t>
  </si>
  <si>
    <t>Site ID as supplied by Heritage NSW
Site Name as supplied by Heritage NSW
Site Context as supplied by Heritage NSW
Site Status as supplied by Heritage NSW
Site Feature as supplied by Heritage NSW
Site Type as supplied by Heritage NSW</t>
  </si>
  <si>
    <t>58-4-0792
South Batemans Bay IF1 (SBB IF1)
Open Site/Enclosed Shelter Type
Destroyed
Artefact
Isolated find</t>
  </si>
  <si>
    <t>PADS</t>
  </si>
  <si>
    <t>Potential Aboriginal Deposit Sites</t>
  </si>
  <si>
    <t>Environment &amp; Planning Heritage\PADS</t>
  </si>
  <si>
    <t>siteid (Text, 20)
pad_name (Text, 100)
landform (Text, 200)
desc (Text, 500)
area_m2 (Double)</t>
  </si>
  <si>
    <t>Site ID
PAD Name
Landform
Description
Est Site Area (m2)</t>
  </si>
  <si>
    <t>AHIMS Site ID as supplied by Heritage NSW if available
PAD name as created by the supplier
Landform description
Site Description
Estimated site area in m2</t>
  </si>
  <si>
    <t>58-4-0792
Pad 2
Low undulating hills
High potential, elevated flat terrace
0.2</t>
  </si>
  <si>
    <t>AboriginalHeritageTestPit</t>
  </si>
  <si>
    <t>Aboriginal Heritage Test Pit Locations</t>
  </si>
  <si>
    <t>Environment &amp; Planning Heritage\AboriginalHeritageTestPit</t>
  </si>
  <si>
    <t>testpitno (Text, 10)
pad_name (Text, 100)
date (Date)
recorder (Text, 200)
nw_endh_mm (Long)
ne_endh_mm (Long)
se_endh_mm (Long)
sw_endh_mm (Long)
finds (Text, 500)
samples (Text, 200)
landform (Text, 100)
disturb (Text, 200)
signif (Text, 200)
artefacts (Text, 200)
photo_id (Text, 200)</t>
  </si>
  <si>
    <t>Test pit number
PAD Name
Date
Recorder
NW end height (mm)
NE end height (mm)
SE end height (mm)
SW end height (mm)
Finds
Samples
Landform
Disturbance
Significance
Artefacts
Photo ID</t>
  </si>
  <si>
    <t xml:space="preserve">
landform</t>
  </si>
  <si>
    <t>Test Pit Number as created by the supplier
PAD Name as per PADS feature class
Date of excavation, yyyymmdd
Name and company affiliation of person recording
NW End Height of excavation in mm
NE End Height of excavation in mm
SE End Height of excavation in mm
SW End Height of excavation in mm
Quantity of any finds
Details of any samples taken
Landform as per supplied domain
Details of any disturbance
Significance of the finds
Description of any artefacts present
Photo ID</t>
  </si>
  <si>
    <t>TP1
PAD 2
20220303
John Smith, Archaeological services
550
550
550
550
400 artefacts
Yes
Closed depression
Wombat burrow
Moderate
Baked flake
P20220318-01.jpg</t>
  </si>
  <si>
    <t>PACHCISurveyBoundary</t>
  </si>
  <si>
    <t>Stage 2 PACHCI Survey Boundary</t>
  </si>
  <si>
    <t>Environment &amp; Planning Heritage\PACHCISurveyBoundary</t>
  </si>
  <si>
    <t>name (Text, 200)</t>
  </si>
  <si>
    <t>Survey Name</t>
  </si>
  <si>
    <t>Survey area name if exist, this field is optional</t>
  </si>
  <si>
    <t>CulturalSites</t>
  </si>
  <si>
    <t>Cultural Sites</t>
  </si>
  <si>
    <t>Environment &amp; Planning Heritage\CulturalSites</t>
  </si>
  <si>
    <t>site_id (Text, 20)
date_id (Date)
desc (Text, 200)
landform (Text, 100)
method (Text, 200)
condition (Text, 20)
photo_id (Text, 200)
sensitive (Text, 20)
restrict (Text, 500)</t>
  </si>
  <si>
    <t>Site ID
Date Identified
Description
Landform
Method of ID
Condition
Photo ID
Sensitivity
Restrictions</t>
  </si>
  <si>
    <t xml:space="preserve">
landform
condition
sensitive</t>
  </si>
  <si>
    <t>Site ID as supplied by Heritage NSW
Date identified yyyymmdd
Site description
Landform as per supplied domain
Method of identification
Condition rating as per supplied domain
Photo ID
Sensitivity of site to change as per supplied domain
Any restrictions noted by the knowledge holder</t>
  </si>
  <si>
    <t xml:space="preserve">58-4-0792
20220303
Contemporary resource gathering area
Closed depression
Oral history interview
Very poor
P20220318-01.jpg
Low
Women's sites
</t>
  </si>
  <si>
    <t>CulturalValues</t>
  </si>
  <si>
    <t>Cultural Values</t>
  </si>
  <si>
    <t>Environment &amp; Planning Heritage\CulturalValues</t>
  </si>
  <si>
    <t>date_id (Date)
name (Text, 200)
desc_loc (Text, 200)
method (Text, 200)
photo_id (Text, 200)
ref_number (Text, 200)
type_value (Text, 200)
desc_value (Text, 200)
signif (Text, 200)
sensitive (Text, 20)</t>
  </si>
  <si>
    <t>Date Identified
Location Name
Location Description
Method of ID
Photo ID
Interview Ref Number
Value Type
Value Description
Cultural Significance
Sensitivity to Change</t>
  </si>
  <si>
    <t xml:space="preserve">
type_value
sensitive</t>
  </si>
  <si>
    <t>Date Identified yyyymmdd
Location Name
Description of Location
Method of Identification
Photo ID
Reference number used for interview transcripts
Value Type as per supplied domain
Value Description 
Cultural Significance
Sensitivity of site to change as per supplied domain</t>
  </si>
  <si>
    <t xml:space="preserve">20220303
Brush Island
P20220318-01.jpg
REF001
Contact site
Several references to Brush Island in the Endeavour Voyage journals
Moderate
</t>
  </si>
  <si>
    <t>CulturalSensitivity</t>
  </si>
  <si>
    <t>Cultural Sensitivity</t>
  </si>
  <si>
    <t>Environment &amp; Planning Heritage\CulturalSensitivity</t>
  </si>
  <si>
    <t xml:space="preserve">site_id (Text, 20)
date_id (Date)
desc (Text, 200)
method (Text, 200)
photo_id (Text, 200)
signif (Text, 200)
sensitive (Text, 20)
</t>
  </si>
  <si>
    <t>Site ID
Date Identified
Description
Method of ID
Photo ID
Cultural Significance
Sensitivity to Change</t>
  </si>
  <si>
    <t xml:space="preserve">
sensitive</t>
  </si>
  <si>
    <t>Site ID as supplied by Heritage NSW
Date identified yyyymmdd
Site description
Method of identification
Photo ID
Cultural Significance
Sensitivity of site to change as per supplied domain</t>
  </si>
  <si>
    <t xml:space="preserve">58-4-0792
20220303
Contemporary resource gathering area
Oral history interview
P20220318-01.jpg
Low
</t>
  </si>
  <si>
    <t>ArchaeologicalSensitivity</t>
  </si>
  <si>
    <t>Archaeological Sensitivity</t>
  </si>
  <si>
    <t>Environment &amp; Planning Heritage\ArchaeologicalSensitivity</t>
  </si>
  <si>
    <t>Polygon (alternatively a raster may be supplied)</t>
  </si>
  <si>
    <t>sensitive (Text, 20)</t>
  </si>
  <si>
    <t>Sensitivity</t>
  </si>
  <si>
    <t>sensitive</t>
  </si>
  <si>
    <t>Sensitivity of site to change as per supplied domain</t>
  </si>
  <si>
    <t>Low</t>
  </si>
  <si>
    <t>ImpactArchaeologicalSiteAreas</t>
  </si>
  <si>
    <t>Impacted Archaeological Site Areas</t>
  </si>
  <si>
    <t>Environment &amp; Planning Heritage\ImpactArchaeologicalSiteAreas</t>
  </si>
  <si>
    <t>impact (Text, 20)</t>
  </si>
  <si>
    <t>Level of Impact</t>
  </si>
  <si>
    <t>impact</t>
  </si>
  <si>
    <t>Level of impact as per supplied domain</t>
  </si>
  <si>
    <t xml:space="preserve">Direct total
</t>
  </si>
  <si>
    <t>SurfaceArtefacts</t>
  </si>
  <si>
    <t>Surface Artefacts</t>
  </si>
  <si>
    <t>Environment &amp; Planning Heritage\SurfaceArtefacts</t>
  </si>
  <si>
    <t>name (Text, 200)
site_id (Text, 20)
ahims_id (Text, 20)
photo_id (Text, 200)
date (Date)
type (Text, 200)
desc (Text, 200)
condition (Text, 20)
conseq (Text, 200)
signif (Text, 10)
mitigation (Text, 200)</t>
  </si>
  <si>
    <t xml:space="preserve">Name
Site ID
AHIMS ID
Photo ID
Date Found
Type
Description
Condition
Consequence of harm
Significance of harm
Mitigation </t>
  </si>
  <si>
    <t xml:space="preserve">
condition
signif</t>
  </si>
  <si>
    <t>Name of the site
Site ID as developed during assessment
AHIMS Site ID as supplied by Heritage NSW
Photo ID
Date artefacts were found, yyyymmdd
Type of artefact
Description of the artefact
Condition as per supplied domain
Consequence of harm
Significance of harm as per supplied domain
Mitigation measure recommended by archaeologist</t>
  </si>
  <si>
    <t xml:space="preserve">
58-4-0792
P20220318-01.jpg
20220303
Poor
Total loss of value
Low
Salvage
</t>
  </si>
  <si>
    <t>Project Controls</t>
  </si>
  <si>
    <t>PC</t>
  </si>
  <si>
    <t>Quality Management</t>
  </si>
  <si>
    <t>QM</t>
  </si>
  <si>
    <t>NonConformanceReports</t>
  </si>
  <si>
    <t>Non conformance Reports</t>
  </si>
  <si>
    <t>Quality Management\NonConformanceReports</t>
  </si>
  <si>
    <t>Point (3D), Line(3D), Polygon (2D)</t>
  </si>
  <si>
    <t>NCRID (Text, 50)
NCRTitle (Text, 100)
NCRDesc (Text, 255)
Status (Text, 50)</t>
  </si>
  <si>
    <t xml:space="preserve">
</t>
  </si>
  <si>
    <t>NCR-834
NCR-834
LMC - UNCURED CORE HOLES. RE-FILL AND CURE THEM AS PER CORE HOLE REPAIR METHODOLOGY
Closed</t>
  </si>
  <si>
    <t>RequestForInformationReports</t>
  </si>
  <si>
    <t>Request for information reports</t>
  </si>
  <si>
    <t>Quality Management\RequestForInformationReports</t>
  </si>
  <si>
    <t>RFIID (Text, 50)
RFITitle (Text, 100)
RFIDesc (Text, 255)
Status (Text, 50)</t>
  </si>
  <si>
    <t>Layer Level Field Domains</t>
  </si>
  <si>
    <t>The domains listed in this sheet are the coded value domains or "pick lists" for allowed values for the fields which have the domain name listed in the LayerLevelSchema sheet.  All field with domains are text fields and all domains are Coded Value Domains where the code and description must be identical.</t>
  </si>
  <si>
    <t>Domain Name</t>
  </si>
  <si>
    <t>Codes/Descriptions</t>
  </si>
  <si>
    <t>Environment and Planning - Contamination</t>
  </si>
  <si>
    <t>Contamination Activity</t>
  </si>
  <si>
    <t>contaminationactivity</t>
  </si>
  <si>
    <t>Asbestos
Polycyclic Aromatic Hydrocarbons (PAHs)
Heavy Metals
Polychlorinated Biphenyl'S (PCBs)
Petroleum Hydrocarbons
Benzene, Toluene, Ethylene, Xylene (BTEX)
Perfluorochemicals (PFCs)
Organochlorine pesticide (OCP) &amp; Organophosphorus pesticide (OPP)</t>
  </si>
  <si>
    <t>Management Type</t>
  </si>
  <si>
    <t>mgmttype</t>
  </si>
  <si>
    <t>Under assessment
Under Preliminary Investigation Order
Regulation under CLM Act not required
Regulation being finalised
Contamination currently regulated under CLM Act
Contamination currently regulated under POEO Act
Contamination being managed via the planning process (EP&amp;A Act)
Contamination formerly regulated under the CLM Act
Contamination formerly regulated under the POEO Act
Contamination was addressed via the planning process (EP&amp;A Act)
Ongoing maintenance required to manage residual contamination (CLM Act)</t>
  </si>
  <si>
    <t>Landform PADS/Cultural Sites</t>
  </si>
  <si>
    <t>landform</t>
  </si>
  <si>
    <t>Closed depression
Open depression
Crest
Dune
Flat
Terrace flat
Ridge
Saddle
Slope
Very steep slope</t>
  </si>
  <si>
    <t>Environment and Planning - Ecology</t>
  </si>
  <si>
    <t>Community Type Vegetation Communities</t>
  </si>
  <si>
    <t>PCT
TEC
Vegetation Zones</t>
  </si>
  <si>
    <t>Degree of Groundwater Dependence</t>
  </si>
  <si>
    <t>degree</t>
  </si>
  <si>
    <t>Obligate/Entirely
Facultative - High
Facultative - Proportional
Facultative - Opportunistic 
Non-dependent</t>
  </si>
  <si>
    <t>NSW Biosecurity Act 2015 Status</t>
  </si>
  <si>
    <t>nsw_stat</t>
  </si>
  <si>
    <t>General biosecurity duty
Prohibition of certain dealings
Control order
Duty to notify</t>
  </si>
  <si>
    <t>Transect Survey Type</t>
  </si>
  <si>
    <t>transect</t>
  </si>
  <si>
    <t>Parallel Transect (flora)
Parallel Transect (fauna)
Spotlight (walking)
Spotlight (vehicle)
Frog Survey (nocturnal search)
General Survey Tracks
Other (specify in comments)</t>
  </si>
  <si>
    <t>Threatened Species Records Survey Type</t>
  </si>
  <si>
    <t>surveytype</t>
  </si>
  <si>
    <t>Camera trap - ground
Camera trap - tree
Camera trap - other (specify in comments)
Bat call detector
Harp trap
Elliot trap - ground
Elliot trap - tree
Pitfall trap
Wire cage trap
Hair tube
Call playback
Reptile habitat search
Bird survey (area search)
Bird survey (point census)
Song meter
Stag-watch
Koala scat search
Other (specify in comments)</t>
  </si>
  <si>
    <t>Season Fauna Survey Location</t>
  </si>
  <si>
    <t>season</t>
  </si>
  <si>
    <t>Spring
Summer
Autumn
Winter</t>
  </si>
  <si>
    <t>Condition</t>
  </si>
  <si>
    <t>condition</t>
  </si>
  <si>
    <t xml:space="preserve">Very poor
Poor
Good
Very good
Excellent
</t>
  </si>
  <si>
    <t xml:space="preserve">Core Koala Habitat Rank </t>
  </si>
  <si>
    <t>rank</t>
  </si>
  <si>
    <t>Primary
Secondary
Tertiary</t>
  </si>
  <si>
    <t>Core Koala Habitat Rankfuture</t>
  </si>
  <si>
    <t>rankfuture</t>
  </si>
  <si>
    <t>Orientation (from which survey was taken)</t>
  </si>
  <si>
    <t>orientatn</t>
  </si>
  <si>
    <t>N
S
W
E
NE
NW
SE
SW</t>
  </si>
  <si>
    <t>Fauna Connectivity Culvert Type</t>
  </si>
  <si>
    <t>culverttyp</t>
  </si>
  <si>
    <t xml:space="preserve">Pipe
Single Cell
Multi-Cell
</t>
  </si>
  <si>
    <t>Fauna Connectivity Barrier Type</t>
  </si>
  <si>
    <t>type</t>
  </si>
  <si>
    <t>Fauna Fence
Non-fauna fence
Other</t>
  </si>
  <si>
    <t>Fauna Fence Type</t>
  </si>
  <si>
    <t>fftype</t>
  </si>
  <si>
    <t>Floppy top
Slipper top
Other</t>
  </si>
  <si>
    <t>Fauna Connectivity Barrier Permeability</t>
  </si>
  <si>
    <t>permeable</t>
  </si>
  <si>
    <t>High
Moderate
Low</t>
  </si>
  <si>
    <t>structtype</t>
  </si>
  <si>
    <t>Underpass - Culvert (drainage)
Underpass - Culvert (combined purpose)
Underpass - Culvert (dedicated fauna)
Underpass - Bridge/Viaduct
Overpass - Land bridge
Overpass - Glide pole
Overpass - Rope crossing
Other (specify in comments)</t>
  </si>
  <si>
    <t>Flora / Fauna</t>
  </si>
  <si>
    <t>florafauna</t>
  </si>
  <si>
    <t>Flora
Fauna</t>
  </si>
  <si>
    <t>Yes / No</t>
  </si>
  <si>
    <t>yesno</t>
  </si>
  <si>
    <t>Yes
No</t>
  </si>
  <si>
    <t>Environment and Planning - Heritage</t>
  </si>
  <si>
    <t>Landform (PADS/Cultural Sites)</t>
  </si>
  <si>
    <t>Low
Moderate
High
Total loss of value</t>
  </si>
  <si>
    <t>Level of Impact, Impacted Archaeological Sites</t>
  </si>
  <si>
    <t>Direct total
Direct partial
Indirect</t>
  </si>
  <si>
    <t>Cultural Sites Value Type</t>
  </si>
  <si>
    <t>type_value</t>
  </si>
  <si>
    <t>Aboriginal Cultural Value
Aboriginal Historic Area
Aboriginal Historic
Area/Contemporary
Resource Use Area
Archaeology
Camp and Resource
Gathering
Contact Site
Contemporary Resource Use Area
Cultural/Spiritual/Ceremonial
Flora and Fauna
Pathway
Song Line</t>
  </si>
  <si>
    <t>Significance of Harm</t>
  </si>
  <si>
    <t>signif</t>
  </si>
  <si>
    <t>Low
Moderate
High</t>
  </si>
  <si>
    <t>Cartographic Products Index - Map Documents and Services</t>
  </si>
  <si>
    <t>Figure Info</t>
  </si>
  <si>
    <t>Map Document Links</t>
  </si>
  <si>
    <t>TFNSW Comment</t>
  </si>
  <si>
    <t>List the document or web map section that this cartographic product appears in</t>
  </si>
  <si>
    <t>Figure Number (document) or Layer Group (web map) corresponding to this cartographic product</t>
  </si>
  <si>
    <t>Figure Caption or Map Service Title as it appears in the document or web map</t>
  </si>
  <si>
    <t>Name of the map document file (i.e.. MXD, PAGX, DWG, MAPX) or map package (MPK/MPKX)</t>
  </si>
  <si>
    <t>Link to the folder that the map document/ package is located in relative to the top of the delivery directory</t>
  </si>
  <si>
    <t>Hyperlink to the map document/ map package file  (i.e.. MXD, PAGX, DWG, MAPX, MPK/ MPKX)</t>
  </si>
  <si>
    <t>Feedback to be populated by TfNSW</t>
  </si>
  <si>
    <t>Section</t>
  </si>
  <si>
    <t>Figure Number/ Layer Group</t>
  </si>
  <si>
    <t>Figure/ Map Service Title</t>
  </si>
  <si>
    <t>Map Document/ Map Package File Name</t>
  </si>
  <si>
    <t>Folder</t>
  </si>
  <si>
    <t>Original Order</t>
  </si>
  <si>
    <t>Amendment Report Body</t>
  </si>
  <si>
    <t>1-1 Location of project</t>
  </si>
  <si>
    <t>1-1 Project location.mxd</t>
  </si>
  <si>
    <t>ok</t>
  </si>
  <si>
    <t>1-2 Key features of the project</t>
  </si>
  <si>
    <t>1-2 Key features of the project.mxd</t>
  </si>
  <si>
    <t>2-1-01-12 Design changes</t>
  </si>
  <si>
    <t>2-1-01-12 Design changes.mxd</t>
  </si>
  <si>
    <t>Section/Web Map</t>
  </si>
  <si>
    <t>Design</t>
  </si>
  <si>
    <t>Reference Design</t>
  </si>
  <si>
    <t>Reference Design.mapx</t>
  </si>
  <si>
    <t xml:space="preserve">Reference Design.mpkx  </t>
  </si>
  <si>
    <t>Height Datum</t>
  </si>
  <si>
    <t xml:space="preserve">Australian Height Datum </t>
  </si>
  <si>
    <t>AHD71</t>
  </si>
  <si>
    <t>Local Hydrographic Datum</t>
  </si>
  <si>
    <t>GIS PDS</t>
  </si>
  <si>
    <t>DE Standard</t>
  </si>
  <si>
    <t>PDBB Version</t>
  </si>
  <si>
    <t>Date Updated</t>
  </si>
  <si>
    <t>Dataset naming scheme</t>
  </si>
  <si>
    <t xml:space="preserve">Program Project Alias  </t>
  </si>
  <si>
    <t>Sub-Discipline</t>
  </si>
  <si>
    <t xml:space="preserve">Project Milestone </t>
  </si>
  <si>
    <t xml:space="preserve">Originator </t>
  </si>
  <si>
    <t>Coordinate Reference System</t>
  </si>
  <si>
    <t>Hierarchy may be used to organise datasets into logical groups.  The hierarchy must contain Discipline Description and Sub-Discipline Description in a directory structure or Geodatabase and Feature Dataset structure.
There is an exception to this rule in the case of design date where all design data must be placed in the Design group within a child group that follows the following convention 
DESIGN_[ORIGINATOR]_[YYYYMMDD].  
The formulas in the form DatasetNamingConventionForm will automatically place anything with major discipline Civil or Structural into this hierarchy.</t>
  </si>
  <si>
    <t>File name or dataset name is to be derived by concatenating the Dataset Naming Components.  A "_" is used as separator as this is the most widely compatible with GIS software applications and database systems.</t>
  </si>
  <si>
    <t>Program Project Alias from PDBB.   Refer to Project PDBB for code.</t>
  </si>
  <si>
    <t>Discipline description and corresponding code (with reference to Project PDBB).  Refer to [Disciplines] tab for selection.  Use the code in the dataset name and the description in a directory hierarchy or file geodatabase / feature dataset hierarchy.</t>
  </si>
  <si>
    <t>Sub-Discipline description and corresponding code (with reference to Project PDBB).  Refer to [Disciplines] tab for selection.  Use the code in the dataset name and the description in a directory hierarchy or file geodatabase / feature dataset hierarchy.</t>
  </si>
  <si>
    <t>Project Milestone description and corresponding code (with reference to Project PDBB).   Refer to [Project Milestones] tab for selection.</t>
  </si>
  <si>
    <t>Dataset creator.  Refer to [Originators] tab for selection.   Note:  Source of [Originators] tab list is PDBB/MDBB.</t>
  </si>
  <si>
    <t>EPSG code representing the coordinate reference system. Refer to [Coordinate Systems] tab for selection.  If no EPSG code exists, refer to Project Coordinate Reference System Description.  MUST include horizontal datum as GDA1994 or GDA2020.</t>
  </si>
  <si>
    <t>Disciplines (PDBB)</t>
  </si>
  <si>
    <t>Sub-Disciplines (PDBB)</t>
  </si>
  <si>
    <t>Project Milestone (PDBB)</t>
  </si>
  <si>
    <t>Originator (PDBB)</t>
  </si>
  <si>
    <t xml:space="preserve">Coordinate System EPSG </t>
  </si>
  <si>
    <t>Concatenation</t>
  </si>
  <si>
    <t>Program Project Alias Code</t>
  </si>
  <si>
    <t xml:space="preserve"> Discipline Description</t>
  </si>
  <si>
    <t>Project Milestone Description</t>
  </si>
  <si>
    <t>Projected Coordinate Reference System Description</t>
  </si>
  <si>
    <t>[Discipline Description]\</t>
  </si>
  <si>
    <t>[Program Project Alias]_</t>
  </si>
  <si>
    <t>AR</t>
  </si>
  <si>
    <t>Architectural</t>
  </si>
  <si>
    <t>AS</t>
  </si>
  <si>
    <t>Architectural Signage System</t>
  </si>
  <si>
    <t>M010</t>
  </si>
  <si>
    <t xml:space="preserve">Management </t>
  </si>
  <si>
    <t>4TEL</t>
  </si>
  <si>
    <t>4Tel Pty Ltd</t>
  </si>
  <si>
    <t>0000</t>
  </si>
  <si>
    <t>Airport Grid System</t>
  </si>
  <si>
    <t>[Sub-Discipline Description]</t>
  </si>
  <si>
    <t>[Discipline Code]_</t>
  </si>
  <si>
    <t>AT</t>
  </si>
  <si>
    <t>Architecture Design</t>
  </si>
  <si>
    <t>M020</t>
  </si>
  <si>
    <t>Procurement (TfNSW)</t>
  </si>
  <si>
    <t>AAJV</t>
  </si>
  <si>
    <t>Aurecon AECOM Joint Venture</t>
  </si>
  <si>
    <t>Tunnel Grid System</t>
  </si>
  <si>
    <t>[Sub-Discipline Code]_</t>
  </si>
  <si>
    <t>FRP</t>
  </si>
  <si>
    <t>ID</t>
  </si>
  <si>
    <t>Interior Design</t>
  </si>
  <si>
    <t>M030</t>
  </si>
  <si>
    <t>Planning Approval</t>
  </si>
  <si>
    <t>AAMB</t>
  </si>
  <si>
    <t>Aambianz</t>
  </si>
  <si>
    <t>GDA1994MGA54</t>
  </si>
  <si>
    <t>OR</t>
  </si>
  <si>
    <t>[Title]_</t>
  </si>
  <si>
    <t>LA</t>
  </si>
  <si>
    <t>Landscaping</t>
  </si>
  <si>
    <t>M040</t>
  </si>
  <si>
    <t>Property Acquisition</t>
  </si>
  <si>
    <t>AAMGR</t>
  </si>
  <si>
    <t>AAM Group</t>
  </si>
  <si>
    <t>28355</t>
  </si>
  <si>
    <t>Design\DESIGN_</t>
  </si>
  <si>
    <t>[Project Milestone Code]_</t>
  </si>
  <si>
    <t>DU</t>
  </si>
  <si>
    <t>Urban Design</t>
  </si>
  <si>
    <t>M050</t>
  </si>
  <si>
    <t>Third Party Agreements</t>
  </si>
  <si>
    <t>AAPT</t>
  </si>
  <si>
    <t>AAPT/PowerTel</t>
  </si>
  <si>
    <t>GDA1994MGA56</t>
  </si>
  <si>
    <t>[ORIGINATOR]_</t>
  </si>
  <si>
    <t>[Originator Code]_</t>
  </si>
  <si>
    <t>CV</t>
  </si>
  <si>
    <t>EW</t>
  </si>
  <si>
    <t>Earthworks</t>
  </si>
  <si>
    <t>M061</t>
  </si>
  <si>
    <t>AARN</t>
  </si>
  <si>
    <t>AARnet</t>
  </si>
  <si>
    <t>GDA1994NSWLambert</t>
  </si>
  <si>
    <t>[YYYYMMDD]</t>
  </si>
  <si>
    <t>[EPSG Code]_</t>
  </si>
  <si>
    <t>FN</t>
  </si>
  <si>
    <t>Fencing, Barriers and Furniture</t>
  </si>
  <si>
    <t>M071</t>
  </si>
  <si>
    <t>Final Business Case</t>
  </si>
  <si>
    <t>ABCI</t>
  </si>
  <si>
    <t>Abergeldie Complex Infrastructure</t>
  </si>
  <si>
    <t>4283</t>
  </si>
  <si>
    <t>GDA1994</t>
  </si>
  <si>
    <t>[Effective Date]</t>
  </si>
  <si>
    <t>PV</t>
  </si>
  <si>
    <t>M101</t>
  </si>
  <si>
    <t>Options Design</t>
  </si>
  <si>
    <t>ABGC</t>
  </si>
  <si>
    <t>Abergeldie Contractors</t>
  </si>
  <si>
    <t>GDA2020MGA54</t>
  </si>
  <si>
    <t>RW</t>
  </si>
  <si>
    <t>M105</t>
  </si>
  <si>
    <t>Strategic Design</t>
  </si>
  <si>
    <t>ABS</t>
  </si>
  <si>
    <t>Australian Bureau of Statistics</t>
  </si>
  <si>
    <t>SD</t>
  </si>
  <si>
    <t>Stormwater Drainage</t>
  </si>
  <si>
    <t>M111</t>
  </si>
  <si>
    <t>System Feasibility Review (SFR)</t>
  </si>
  <si>
    <t>ACDE</t>
  </si>
  <si>
    <t>Acciona Engineering and Design</t>
  </si>
  <si>
    <t>SR</t>
  </si>
  <si>
    <t>Service Routes</t>
  </si>
  <si>
    <t>M191</t>
  </si>
  <si>
    <t>Concept Design Development</t>
  </si>
  <si>
    <t>ACOC</t>
  </si>
  <si>
    <t>Acciona Construction Australia Pty Ltd</t>
  </si>
  <si>
    <t>GDA2020NSWLambert</t>
  </si>
  <si>
    <t>TR</t>
  </si>
  <si>
    <t>M201</t>
  </si>
  <si>
    <t>System Concept Review (SCR)</t>
  </si>
  <si>
    <t>ACOM</t>
  </si>
  <si>
    <t>Acorn Communications</t>
  </si>
  <si>
    <t>7844</t>
  </si>
  <si>
    <t>GDA2020</t>
  </si>
  <si>
    <t>CM</t>
  </si>
  <si>
    <t>Commercial Management</t>
  </si>
  <si>
    <t>CD</t>
  </si>
  <si>
    <t>Contracts Administration</t>
  </si>
  <si>
    <t>M220</t>
  </si>
  <si>
    <t>Concept Design - 20%</t>
  </si>
  <si>
    <t>ACOP</t>
  </si>
  <si>
    <t>ACO Polycrete</t>
  </si>
  <si>
    <t>WGS84</t>
  </si>
  <si>
    <t>EC</t>
  </si>
  <si>
    <t>Economic, Financial &amp; Commercial</t>
  </si>
  <si>
    <t>M250</t>
  </si>
  <si>
    <t>Concept Design - 50%</t>
  </si>
  <si>
    <t>ACOR</t>
  </si>
  <si>
    <t>ACOR Consultants Pty Ltd</t>
  </si>
  <si>
    <t>GDA1994MGA57</t>
  </si>
  <si>
    <t>FM</t>
  </si>
  <si>
    <t>Funding &amp; Finance Management</t>
  </si>
  <si>
    <t>M260</t>
  </si>
  <si>
    <t>Concept Design - 80%</t>
  </si>
  <si>
    <t>ACSU</t>
  </si>
  <si>
    <t>GDA2020MGA57</t>
  </si>
  <si>
    <t>IR</t>
  </si>
  <si>
    <t>Insurance</t>
  </si>
  <si>
    <t>M265</t>
  </si>
  <si>
    <t>Concept Design - 100%</t>
  </si>
  <si>
    <t>ADAP</t>
  </si>
  <si>
    <t>Truncated ISG Planar</t>
  </si>
  <si>
    <t>LG</t>
  </si>
  <si>
    <t>Legal</t>
  </si>
  <si>
    <t>M266</t>
  </si>
  <si>
    <t>Developed Concept Design (DCD)</t>
  </si>
  <si>
    <t>ADCO</t>
  </si>
  <si>
    <t>ADCO Constructions Pty Ltd</t>
  </si>
  <si>
    <t>AGD66/ISG_54_2</t>
  </si>
  <si>
    <t>OA</t>
  </si>
  <si>
    <t>Options Analysis</t>
  </si>
  <si>
    <t>M271</t>
  </si>
  <si>
    <t>Reference Design (SCR)</t>
  </si>
  <si>
    <t>ADGEN</t>
  </si>
  <si>
    <t>ADG Engineers (Aust) Pty Ltd</t>
  </si>
  <si>
    <t>AGD66/ISG_54_3</t>
  </si>
  <si>
    <t>PB</t>
  </si>
  <si>
    <t>Probity</t>
  </si>
  <si>
    <t>M281</t>
  </si>
  <si>
    <t>System Design Review (SDR)</t>
  </si>
  <si>
    <t>ADVC</t>
  </si>
  <si>
    <t>Advanced Constructions Pty Ltd</t>
  </si>
  <si>
    <t>AGD66/ISG_55_1</t>
  </si>
  <si>
    <t>PR</t>
  </si>
  <si>
    <t>Procurement</t>
  </si>
  <si>
    <t>M285</t>
  </si>
  <si>
    <t>Systems Breakdown Review (SBR)</t>
  </si>
  <si>
    <t>ADWJ</t>
  </si>
  <si>
    <t>ADW Johnson Pty Ltd</t>
  </si>
  <si>
    <t>AGD66/ISG_55_2</t>
  </si>
  <si>
    <t>TC</t>
  </si>
  <si>
    <t>Transaction Management</t>
  </si>
  <si>
    <t>M291</t>
  </si>
  <si>
    <t>Preliminary Design Review (PDR)</t>
  </si>
  <si>
    <t>AECM</t>
  </si>
  <si>
    <t>AECOM</t>
  </si>
  <si>
    <t>AGD66/ISG_55_3</t>
  </si>
  <si>
    <t>CO</t>
  </si>
  <si>
    <t>Communication</t>
  </si>
  <si>
    <t>ED</t>
  </si>
  <si>
    <t>External Data Communications</t>
  </si>
  <si>
    <t>M295</t>
  </si>
  <si>
    <t>Preliminary Detailed Design (PDD)</t>
  </si>
  <si>
    <t>AEOEP</t>
  </si>
  <si>
    <t>AGD66/ISG_56_1</t>
  </si>
  <si>
    <t>IF</t>
  </si>
  <si>
    <t>Information Systems</t>
  </si>
  <si>
    <t>M301</t>
  </si>
  <si>
    <t>Critical Design Review (CDR)</t>
  </si>
  <si>
    <t>AFJ</t>
  </si>
  <si>
    <t>Acciona Australia and Ferrovial Australia Joint Venture</t>
  </si>
  <si>
    <t>AGD66/ISG_56_2</t>
  </si>
  <si>
    <t>IT</t>
  </si>
  <si>
    <t>Information Technology Network Systems</t>
  </si>
  <si>
    <t>M305</t>
  </si>
  <si>
    <t>Detailed Design Review (DDR)</t>
  </si>
  <si>
    <t>AGL</t>
  </si>
  <si>
    <t>AGL Energy</t>
  </si>
  <si>
    <t>AGD66/ISG_56_3</t>
  </si>
  <si>
    <t>KS</t>
  </si>
  <si>
    <t>Communication Systems</t>
  </si>
  <si>
    <t>M311</t>
  </si>
  <si>
    <t>Detailed Design - 10%</t>
  </si>
  <si>
    <t>AGP</t>
  </si>
  <si>
    <t>Abigroup</t>
  </si>
  <si>
    <t>NB</t>
  </si>
  <si>
    <t>Communications Network Backbone Systems</t>
  </si>
  <si>
    <t>M320</t>
  </si>
  <si>
    <t xml:space="preserve">Detailed Design - 20% </t>
  </si>
  <si>
    <t>AIA</t>
  </si>
  <si>
    <t>Acciona Infrastructure Australia Pty Ltd</t>
  </si>
  <si>
    <t>NC</t>
  </si>
  <si>
    <t>Network Control Communication Systems</t>
  </si>
  <si>
    <t>M350</t>
  </si>
  <si>
    <t xml:space="preserve">Detailed Design - 50% </t>
  </si>
  <si>
    <t>ALLPD</t>
  </si>
  <si>
    <t>Alliance Power and Data</t>
  </si>
  <si>
    <t>WF</t>
  </si>
  <si>
    <t>Wayfinding</t>
  </si>
  <si>
    <t>M360</t>
  </si>
  <si>
    <t>ALS</t>
  </si>
  <si>
    <t>Alstom Transport Australia Pty Limited</t>
  </si>
  <si>
    <t>WI</t>
  </si>
  <si>
    <t>Wireless System</t>
  </si>
  <si>
    <t>M365</t>
  </si>
  <si>
    <t>ALTRC</t>
  </si>
  <si>
    <t>ALTRAC</t>
  </si>
  <si>
    <t>CY</t>
  </si>
  <si>
    <t>Community</t>
  </si>
  <si>
    <t>CG</t>
  </si>
  <si>
    <t>Community Engagement</t>
  </si>
  <si>
    <t>M366</t>
  </si>
  <si>
    <t>Substantial Detailed Design (SDD)</t>
  </si>
  <si>
    <t>ALTRN</t>
  </si>
  <si>
    <t>Altran UK</t>
  </si>
  <si>
    <t>CU</t>
  </si>
  <si>
    <t>Customer Experience</t>
  </si>
  <si>
    <t>M367</t>
  </si>
  <si>
    <t>Final Detailed Design (FDD)</t>
  </si>
  <si>
    <t>AMEYC</t>
  </si>
  <si>
    <t>Amey Consulting Australia Pty Ltd</t>
  </si>
  <si>
    <t>MD</t>
  </si>
  <si>
    <t>Media Management</t>
  </si>
  <si>
    <t>M370</t>
  </si>
  <si>
    <t>Final Design Review (FDR)</t>
  </si>
  <si>
    <t>AMLT</t>
  </si>
  <si>
    <t>Airport Motorway Limited</t>
  </si>
  <si>
    <t>SK</t>
  </si>
  <si>
    <t>Stakeholder Engagement</t>
  </si>
  <si>
    <t>M381</t>
  </si>
  <si>
    <t>Issue for Tender</t>
  </si>
  <si>
    <t>AMOGC</t>
  </si>
  <si>
    <t>AMOG Consulting</t>
  </si>
  <si>
    <t>M385</t>
  </si>
  <si>
    <t>Pre-AFC</t>
  </si>
  <si>
    <t>AMSPT</t>
  </si>
  <si>
    <t>AMS Project Team</t>
  </si>
  <si>
    <t>MB</t>
  </si>
  <si>
    <t>Mobilisation &amp; Site Establishment</t>
  </si>
  <si>
    <t>M391</t>
  </si>
  <si>
    <t>Accepted For Construction (AFC)</t>
  </si>
  <si>
    <t>APP</t>
  </si>
  <si>
    <t>APP Corporation</t>
  </si>
  <si>
    <t>SY</t>
  </si>
  <si>
    <t>Site Security</t>
  </si>
  <si>
    <t>M392</t>
  </si>
  <si>
    <t>Approved For Construction</t>
  </si>
  <si>
    <t>AQA</t>
  </si>
  <si>
    <t>Aquenta</t>
  </si>
  <si>
    <t>DV</t>
  </si>
  <si>
    <t>Development Management</t>
  </si>
  <si>
    <t>CL</t>
  </si>
  <si>
    <t>Cost Planning</t>
  </si>
  <si>
    <t>M395</t>
  </si>
  <si>
    <t>Issue For Construction (IFC)</t>
  </si>
  <si>
    <t>AQS</t>
  </si>
  <si>
    <t>Aquas Pty Ltd</t>
  </si>
  <si>
    <t>FB</t>
  </si>
  <si>
    <t>Feasibility</t>
  </si>
  <si>
    <t>M400</t>
  </si>
  <si>
    <t>Procurement (Contractor Supply)</t>
  </si>
  <si>
    <t>ARAE</t>
  </si>
  <si>
    <t>ARA Electrical Engineering Services Pty Ltd</t>
  </si>
  <si>
    <t>RV</t>
  </si>
  <si>
    <t>Real Estate and Valuation</t>
  </si>
  <si>
    <t>M406</t>
  </si>
  <si>
    <t>Final Specification Review</t>
  </si>
  <si>
    <t>ARCH</t>
  </si>
  <si>
    <t>Architectus Group Pty Ltd</t>
  </si>
  <si>
    <t>EL</t>
  </si>
  <si>
    <t>Electrical</t>
  </si>
  <si>
    <t>EB</t>
  </si>
  <si>
    <t>Earthing, Bonding &amp; Electrolysis</t>
  </si>
  <si>
    <t>M411</t>
  </si>
  <si>
    <t>Construction/Manufacture</t>
  </si>
  <si>
    <t>ARCO</t>
  </si>
  <si>
    <t>Abbott Risk Consulting Ltd</t>
  </si>
  <si>
    <t>EM</t>
  </si>
  <si>
    <t>Electromagnetic Compatibility (EMC)</t>
  </si>
  <si>
    <t>M420</t>
  </si>
  <si>
    <t xml:space="preserve">Testing &amp; Commissioning </t>
  </si>
  <si>
    <t>ARCY</t>
  </si>
  <si>
    <t>Austral Archaeology Pty Ltd</t>
  </si>
  <si>
    <t>EZ</t>
  </si>
  <si>
    <t>Energisation</t>
  </si>
  <si>
    <t>M501</t>
  </si>
  <si>
    <t>Asset Handover - PCA</t>
  </si>
  <si>
    <t>ARENC</t>
  </si>
  <si>
    <t>Arenco (NSW) Pty Ltd</t>
  </si>
  <si>
    <t>HV</t>
  </si>
  <si>
    <t>HV Electrical Systems</t>
  </si>
  <si>
    <t>M505</t>
  </si>
  <si>
    <t>As Built Review (ABR)</t>
  </si>
  <si>
    <t>ARRB</t>
  </si>
  <si>
    <t>Australian Road Research Board</t>
  </si>
  <si>
    <t>LV</t>
  </si>
  <si>
    <t>LV Electrical &amp; Lighting Systems</t>
  </si>
  <si>
    <t>M506</t>
  </si>
  <si>
    <t>As Built</t>
  </si>
  <si>
    <t>ARSA</t>
  </si>
  <si>
    <t>Aspex Rail Systems Australia Pty Ltd</t>
  </si>
  <si>
    <t>OT</t>
  </si>
  <si>
    <t>Overhead Traction Systems</t>
  </si>
  <si>
    <t>M511</t>
  </si>
  <si>
    <t>Defects (Asset Assurance)</t>
  </si>
  <si>
    <t>ARTC</t>
  </si>
  <si>
    <t>Australian Rail Track Corporation Limited</t>
  </si>
  <si>
    <t>AH</t>
  </si>
  <si>
    <t>Air Quality</t>
  </si>
  <si>
    <t>M601</t>
  </si>
  <si>
    <t>Asset Assurance Review</t>
  </si>
  <si>
    <t>ARTE</t>
  </si>
  <si>
    <t>Artefact Heritage Services Pty Ltd</t>
  </si>
  <si>
    <t>M700</t>
  </si>
  <si>
    <t>Decommission and Disposal</t>
  </si>
  <si>
    <t>ARUP</t>
  </si>
  <si>
    <t>DD</t>
  </si>
  <si>
    <t>DDA Compliance</t>
  </si>
  <si>
    <t>ASA</t>
  </si>
  <si>
    <t>Asset Standards Authority</t>
  </si>
  <si>
    <t>ASCC</t>
  </si>
  <si>
    <t>Ashfield City Council</t>
  </si>
  <si>
    <t>ER</t>
  </si>
  <si>
    <t>Energy &amp; Carbon</t>
  </si>
  <si>
    <t>ASPC</t>
  </si>
  <si>
    <t>All Styles Plumbing and Civil Pty Ltd</t>
  </si>
  <si>
    <t>ASPCT</t>
  </si>
  <si>
    <t>ASPECT Studios Pty Ltd</t>
  </si>
  <si>
    <t>ASPL</t>
  </si>
  <si>
    <t>Action Sustainability Asia Pacific Pty Limited</t>
  </si>
  <si>
    <t>LD</t>
  </si>
  <si>
    <t>Land Use &amp; Management</t>
  </si>
  <si>
    <t>ATCR</t>
  </si>
  <si>
    <t>Action Cranes</t>
  </si>
  <si>
    <t>NN</t>
  </si>
  <si>
    <t>National Construction Code Compliance</t>
  </si>
  <si>
    <t>ATKNS</t>
  </si>
  <si>
    <t>Atkins Global</t>
  </si>
  <si>
    <t>NV</t>
  </si>
  <si>
    <t>Noise &amp; Vibration</t>
  </si>
  <si>
    <t>ATLS</t>
  </si>
  <si>
    <t>Atlassian Corporation Pty Ltd</t>
  </si>
  <si>
    <t>PE</t>
  </si>
  <si>
    <t>Planning Management</t>
  </si>
  <si>
    <t>AUCC</t>
  </si>
  <si>
    <t>Auburn City Council</t>
  </si>
  <si>
    <t>SB</t>
  </si>
  <si>
    <t>Sustainability</t>
  </si>
  <si>
    <t>AURC</t>
  </si>
  <si>
    <t>Aurecon</t>
  </si>
  <si>
    <t>SM</t>
  </si>
  <si>
    <t>Spoil Management</t>
  </si>
  <si>
    <t>AUSG</t>
  </si>
  <si>
    <t>Ausgrid</t>
  </si>
  <si>
    <t>SP</t>
  </si>
  <si>
    <t>Statutory Planning</t>
  </si>
  <si>
    <t>AUSP</t>
  </si>
  <si>
    <t>Australia Post</t>
  </si>
  <si>
    <t>WA</t>
  </si>
  <si>
    <t>Water Management</t>
  </si>
  <si>
    <t>AUSX</t>
  </si>
  <si>
    <t>Ausconnex</t>
  </si>
  <si>
    <t>WD</t>
  </si>
  <si>
    <t>Wind</t>
  </si>
  <si>
    <t>AVLS</t>
  </si>
  <si>
    <t>Avail Services Pty Ltd</t>
  </si>
  <si>
    <t>WM</t>
  </si>
  <si>
    <t>Waste Management</t>
  </si>
  <si>
    <t>AWE</t>
  </si>
  <si>
    <t>A W Edwards Pty Limited</t>
  </si>
  <si>
    <t>FE</t>
  </si>
  <si>
    <t>Fire</t>
  </si>
  <si>
    <t>EE</t>
  </si>
  <si>
    <t>Emergency Management</t>
  </si>
  <si>
    <t>AXESS</t>
  </si>
  <si>
    <t>Axess Advisory</t>
  </si>
  <si>
    <t>FD</t>
  </si>
  <si>
    <t>Fire Detection System</t>
  </si>
  <si>
    <t>BAMH</t>
  </si>
  <si>
    <t>Bamser Holdings Pty Ltd</t>
  </si>
  <si>
    <t>FR</t>
  </si>
  <si>
    <t>Fire Life and Safety</t>
  </si>
  <si>
    <t>BBEV</t>
  </si>
  <si>
    <t>BBEnviro Pty Ltd</t>
  </si>
  <si>
    <t>FS</t>
  </si>
  <si>
    <t>Fire Systems Suppression</t>
  </si>
  <si>
    <t>BCAL</t>
  </si>
  <si>
    <t>BCA Logic</t>
  </si>
  <si>
    <t>FL</t>
  </si>
  <si>
    <t>Fleet Systems &amp; Equipment</t>
  </si>
  <si>
    <t>BG</t>
  </si>
  <si>
    <t>Bogie</t>
  </si>
  <si>
    <t>BCRC</t>
  </si>
  <si>
    <t>BK</t>
  </si>
  <si>
    <t>Propulsion and Braking</t>
  </si>
  <si>
    <t>BCUL</t>
  </si>
  <si>
    <t>Brand Culture</t>
  </si>
  <si>
    <t>CB</t>
  </si>
  <si>
    <t>Carbody</t>
  </si>
  <si>
    <t>BEBLN</t>
  </si>
  <si>
    <t>B &amp; E Blanch Pty Ltd</t>
  </si>
  <si>
    <t>CP</t>
  </si>
  <si>
    <t>Coupling and Interconnection</t>
  </si>
  <si>
    <t>BECA</t>
  </si>
  <si>
    <t>Beca</t>
  </si>
  <si>
    <t>DO</t>
  </si>
  <si>
    <t>Doors</t>
  </si>
  <si>
    <t>BEWC</t>
  </si>
  <si>
    <t>BESIX Watpac</t>
  </si>
  <si>
    <t>ES</t>
  </si>
  <si>
    <t>Energy Supply</t>
  </si>
  <si>
    <t>BGCA</t>
  </si>
  <si>
    <t>Bouygues Construction Australia</t>
  </si>
  <si>
    <t>LR</t>
  </si>
  <si>
    <t>LRV General</t>
  </si>
  <si>
    <t>BGCP</t>
  </si>
  <si>
    <t>Botanic Gardens &amp; Centennial Parklands</t>
  </si>
  <si>
    <t>Fleet Lighting</t>
  </si>
  <si>
    <t>BGE</t>
  </si>
  <si>
    <t>BG&amp;E Pty Ltd</t>
  </si>
  <si>
    <t>MU</t>
  </si>
  <si>
    <t>Aesthetic Design and Mock Ups</t>
  </si>
  <si>
    <t>BGOC</t>
  </si>
  <si>
    <t>BGC Australia Pty Ltd</t>
  </si>
  <si>
    <t>NI</t>
  </si>
  <si>
    <t>Network Interface</t>
  </si>
  <si>
    <t>BGRA</t>
  </si>
  <si>
    <t>Bluewater Group (Australia) Pty Ltd</t>
  </si>
  <si>
    <t>NT</t>
  </si>
  <si>
    <t>Car Interiors</t>
  </si>
  <si>
    <t>BIELB</t>
  </si>
  <si>
    <t>Bielby Holdings</t>
  </si>
  <si>
    <t>GN</t>
  </si>
  <si>
    <t>DG</t>
  </si>
  <si>
    <t>Decommissioning</t>
  </si>
  <si>
    <t>BIOS</t>
  </si>
  <si>
    <t>Biosis Pty Ltd</t>
  </si>
  <si>
    <t>DM</t>
  </si>
  <si>
    <t>Demolition Plans</t>
  </si>
  <si>
    <t>BIRD</t>
  </si>
  <si>
    <t>Birdon Pty Ltd</t>
  </si>
  <si>
    <t>DY</t>
  </si>
  <si>
    <t>Durability</t>
  </si>
  <si>
    <t>BKCC</t>
  </si>
  <si>
    <t>Bankstown City Council</t>
  </si>
  <si>
    <t>GL</t>
  </si>
  <si>
    <t>BKJV</t>
  </si>
  <si>
    <t>Better Konnected JV</t>
  </si>
  <si>
    <t>HF</t>
  </si>
  <si>
    <t>Human Factors</t>
  </si>
  <si>
    <t>BLCC</t>
  </si>
  <si>
    <t>Blacktown City Council</t>
  </si>
  <si>
    <t>PJ</t>
  </si>
  <si>
    <t>Property Adjustments &amp; Subdivision</t>
  </si>
  <si>
    <t>BMDC</t>
  </si>
  <si>
    <t>B.M.D Constructions Pty Limited</t>
  </si>
  <si>
    <t>SU</t>
  </si>
  <si>
    <t>Surveying</t>
  </si>
  <si>
    <t>BMTTR</t>
  </si>
  <si>
    <t>Blue Mountains Transit P/L (ComfortDelGro P/L)</t>
  </si>
  <si>
    <t>SV</t>
  </si>
  <si>
    <t>Multi-discipline Services</t>
  </si>
  <si>
    <t>BNSN</t>
  </si>
  <si>
    <t>Barnson</t>
  </si>
  <si>
    <t>TW</t>
  </si>
  <si>
    <t>Temporary Works</t>
  </si>
  <si>
    <t>BOM</t>
  </si>
  <si>
    <t>Bureau of Meteorology (BoM)</t>
  </si>
  <si>
    <t>HY</t>
  </si>
  <si>
    <t>Hydraulic</t>
  </si>
  <si>
    <t>CA</t>
  </si>
  <si>
    <t>Air Systems</t>
  </si>
  <si>
    <t>BRCC</t>
  </si>
  <si>
    <t>Burwood City Council</t>
  </si>
  <si>
    <t>DR</t>
  </si>
  <si>
    <t>Drainage (excl. Stormwater)</t>
  </si>
  <si>
    <t>BSKY</t>
  </si>
  <si>
    <t>Blue Sky Design Group Pty Ltd</t>
  </si>
  <si>
    <t>FU</t>
  </si>
  <si>
    <t>Fuel Systems</t>
  </si>
  <si>
    <t>BSMA</t>
  </si>
  <si>
    <t>Broadspectrum (Australia) Pty Ltd</t>
  </si>
  <si>
    <t>GA</t>
  </si>
  <si>
    <t>Gas Systems</t>
  </si>
  <si>
    <t>BTCC</t>
  </si>
  <si>
    <t>Botany City Council</t>
  </si>
  <si>
    <t>PU</t>
  </si>
  <si>
    <t>Plumbing</t>
  </si>
  <si>
    <t>BUSAB</t>
  </si>
  <si>
    <t>Busabout (Neville's Bus Service Pty Ltd)</t>
  </si>
  <si>
    <t>WS</t>
  </si>
  <si>
    <t>Water Systems</t>
  </si>
  <si>
    <t>BUSLI</t>
  </si>
  <si>
    <t>Buslines Group Pty Ltd</t>
  </si>
  <si>
    <t>WW</t>
  </si>
  <si>
    <t>Sewer Systems</t>
  </si>
  <si>
    <t>BUSWA</t>
  </si>
  <si>
    <t>Busways (North Coast Pty Ltd)</t>
  </si>
  <si>
    <t>ME</t>
  </si>
  <si>
    <t>Mechanical</t>
  </si>
  <si>
    <t>FQ</t>
  </si>
  <si>
    <t>Fixed Plant &amp; Equipment</t>
  </si>
  <si>
    <t>BUSWB</t>
  </si>
  <si>
    <t>Busways Blacktown Pty Ltd</t>
  </si>
  <si>
    <t>MQ</t>
  </si>
  <si>
    <t>Mobile Plant &amp; Equipment</t>
  </si>
  <si>
    <t>BUSWG</t>
  </si>
  <si>
    <t>Busways Gosford Pty Ltd</t>
  </si>
  <si>
    <t>VA</t>
  </si>
  <si>
    <t>HVAC Systems</t>
  </si>
  <si>
    <t>BVJV</t>
  </si>
  <si>
    <t>Bouygues Vinci Joint Venture</t>
  </si>
  <si>
    <t>VT</t>
  </si>
  <si>
    <t>Vertical Transportation</t>
  </si>
  <si>
    <t>CABC</t>
  </si>
  <si>
    <t>C.A.B Consulting</t>
  </si>
  <si>
    <t>OP</t>
  </si>
  <si>
    <t>Operation Management</t>
  </si>
  <si>
    <t>AI</t>
  </si>
  <si>
    <t>Asset Information System</t>
  </si>
  <si>
    <t>CACL</t>
  </si>
  <si>
    <t>Capella Capital Pty Ltd</t>
  </si>
  <si>
    <t>AM</t>
  </si>
  <si>
    <t>Asset Management</t>
  </si>
  <si>
    <t>CAFSP</t>
  </si>
  <si>
    <t>Construcciones y Auxiliar de Ferrocarriles S.A. (CAF Spain)</t>
  </si>
  <si>
    <t>OC</t>
  </si>
  <si>
    <t>Operational Control</t>
  </si>
  <si>
    <t>CALIB</t>
  </si>
  <si>
    <t>Calibre Global Pty Ltd</t>
  </si>
  <si>
    <t>Operational Readiness</t>
  </si>
  <si>
    <t>CAR</t>
  </si>
  <si>
    <t>Cardno (NSW/ACT) Pty Ltd</t>
  </si>
  <si>
    <t>RE</t>
  </si>
  <si>
    <t>RAM Reliability, Availability and Maintainability</t>
  </si>
  <si>
    <t>CAVBC</t>
  </si>
  <si>
    <t>Cavanagh Bus &amp; Coach Pty Ltd</t>
  </si>
  <si>
    <t>PT</t>
  </si>
  <si>
    <t>People &amp; Culture</t>
  </si>
  <si>
    <t>HR</t>
  </si>
  <si>
    <t>HR &amp; Training</t>
  </si>
  <si>
    <t>CAWA</t>
  </si>
  <si>
    <t>Cavvanba Consulting Trust</t>
  </si>
  <si>
    <t>WK</t>
  </si>
  <si>
    <t>Workforce Development</t>
  </si>
  <si>
    <t>CBCC</t>
  </si>
  <si>
    <t>Canterbury City Council</t>
  </si>
  <si>
    <t>AA</t>
  </si>
  <si>
    <t>Assurance</t>
  </si>
  <si>
    <t>CBRE</t>
  </si>
  <si>
    <t>CBRE Asset Services</t>
  </si>
  <si>
    <t>AC</t>
  </si>
  <si>
    <t>Project Accounting</t>
  </si>
  <si>
    <t>CCBC</t>
  </si>
  <si>
    <t>Canada Bay City Council</t>
  </si>
  <si>
    <t>AD</t>
  </si>
  <si>
    <t>Administration</t>
  </si>
  <si>
    <t>CCGRP</t>
  </si>
  <si>
    <t>Caldis Cook Group Pty Ltd / CCG Architects Pty Ltd</t>
  </si>
  <si>
    <t>CC</t>
  </si>
  <si>
    <t>Configuration Change</t>
  </si>
  <si>
    <t>CCHD</t>
  </si>
  <si>
    <t>CCHD Pty Ltd</t>
  </si>
  <si>
    <t>CE</t>
  </si>
  <si>
    <t>Cost Estimation</t>
  </si>
  <si>
    <t>CERTF</t>
  </si>
  <si>
    <t>Certifer</t>
  </si>
  <si>
    <t>CH</t>
  </si>
  <si>
    <t>Commissioning, Completions &amp; Handover</t>
  </si>
  <si>
    <t>CESI</t>
  </si>
  <si>
    <t>Central Signs Group Pty Ltd</t>
  </si>
  <si>
    <t>DC</t>
  </si>
  <si>
    <t>Document and Records Management</t>
  </si>
  <si>
    <t>CGCL</t>
  </si>
  <si>
    <t>Cammeray Golf Club Ltd</t>
  </si>
  <si>
    <t>PH</t>
  </si>
  <si>
    <t>Project Scheduling</t>
  </si>
  <si>
    <t>CGPT</t>
  </si>
  <si>
    <t>Conrad Gargett Pty Ltd</t>
  </si>
  <si>
    <t>CHCC</t>
  </si>
  <si>
    <t xml:space="preserve">Coffs Harbour City Council </t>
  </si>
  <si>
    <t>RM</t>
  </si>
  <si>
    <t>Risk Management</t>
  </si>
  <si>
    <t>CHPL</t>
  </si>
  <si>
    <t>CHROFI Pty Ltd</t>
  </si>
  <si>
    <t>RP</t>
  </si>
  <si>
    <t>Project Reporting Management</t>
  </si>
  <si>
    <t>CJCO</t>
  </si>
  <si>
    <t>COLIN JOSS &amp; CO Pty Ltd</t>
  </si>
  <si>
    <t>PM</t>
  </si>
  <si>
    <t>Project Management</t>
  </si>
  <si>
    <t>BC</t>
  </si>
  <si>
    <t>Business Case Management</t>
  </si>
  <si>
    <t>CJUJV</t>
  </si>
  <si>
    <t>CPB Contractors John Holland UGL Joint Venture</t>
  </si>
  <si>
    <t>CZ</t>
  </si>
  <si>
    <t>Change Management</t>
  </si>
  <si>
    <t>CLMC</t>
  </si>
  <si>
    <t>Clement Marine Constructions</t>
  </si>
  <si>
    <t>DE</t>
  </si>
  <si>
    <t>Digital Engineering</t>
  </si>
  <si>
    <t>CLSD</t>
  </si>
  <si>
    <t>Context Landscape Design Pty Ltd</t>
  </si>
  <si>
    <t>DN</t>
  </si>
  <si>
    <t>Design Management</t>
  </si>
  <si>
    <t>CMACO</t>
  </si>
  <si>
    <t>Cooma Coaches Pty Ltd</t>
  </si>
  <si>
    <t>EG</t>
  </si>
  <si>
    <t>Technical Engineering Management</t>
  </si>
  <si>
    <t>CMPL</t>
  </si>
  <si>
    <t>CM Plus</t>
  </si>
  <si>
    <t>HC</t>
  </si>
  <si>
    <t>Head Contract/s</t>
  </si>
  <si>
    <t>CMSS</t>
  </si>
  <si>
    <t>CMS Surveyors Pty Ltd</t>
  </si>
  <si>
    <t>PA</t>
  </si>
  <si>
    <t>Program &amp; Planning Management</t>
  </si>
  <si>
    <t>CMWG</t>
  </si>
  <si>
    <t>CMW Geoscience</t>
  </si>
  <si>
    <t>PG</t>
  </si>
  <si>
    <t>Program Governance &amp; Co-Ordination</t>
  </si>
  <si>
    <t>COFA</t>
  </si>
  <si>
    <t>Coffey Services Australia Pty Ltd</t>
  </si>
  <si>
    <t>PP</t>
  </si>
  <si>
    <t>Property</t>
  </si>
  <si>
    <t>AQ</t>
  </si>
  <si>
    <t xml:space="preserve">Acquisitions </t>
  </si>
  <si>
    <t>COFS</t>
  </si>
  <si>
    <t>City of Sydney</t>
  </si>
  <si>
    <t>HE</t>
  </si>
  <si>
    <t>Heritage</t>
  </si>
  <si>
    <t>COFY</t>
  </si>
  <si>
    <t>Coffey Geotechnics Pty Ltd</t>
  </si>
  <si>
    <t>LN</t>
  </si>
  <si>
    <t>Licenses (Non Software)</t>
  </si>
  <si>
    <t>COHW</t>
  </si>
  <si>
    <t>Cohda Wireless</t>
  </si>
  <si>
    <t>TP</t>
  </si>
  <si>
    <t>Transport Planning</t>
  </si>
  <si>
    <t>COLEM</t>
  </si>
  <si>
    <t>Coleman Rail</t>
  </si>
  <si>
    <t>VE</t>
  </si>
  <si>
    <t>Clearance and Vesting</t>
  </si>
  <si>
    <t>COMI</t>
  </si>
  <si>
    <t>Conybear Morrison International Pty Ltd</t>
  </si>
  <si>
    <t>SF</t>
  </si>
  <si>
    <t>Safety</t>
  </si>
  <si>
    <t>HD</t>
  </si>
  <si>
    <t>Hoarding</t>
  </si>
  <si>
    <t>CONS</t>
  </si>
  <si>
    <t>Constructive Solutions Pty Ltd</t>
  </si>
  <si>
    <t>HS</t>
  </si>
  <si>
    <t>Health &amp; Safety</t>
  </si>
  <si>
    <t>COPA</t>
  </si>
  <si>
    <t>City of Parramatta</t>
  </si>
  <si>
    <t>RA</t>
  </si>
  <si>
    <t>Rail Safety Accreditation</t>
  </si>
  <si>
    <t>COTR</t>
  </si>
  <si>
    <t>Collins And Turner Pty Ltd</t>
  </si>
  <si>
    <t>SC</t>
  </si>
  <si>
    <t>Security</t>
  </si>
  <si>
    <t>COXAR</t>
  </si>
  <si>
    <t>COX Architecture</t>
  </si>
  <si>
    <t>TF</t>
  </si>
  <si>
    <t>Traffic Management</t>
  </si>
  <si>
    <t>CPBD</t>
  </si>
  <si>
    <t>CPB Contractors and Downer EDI Works</t>
  </si>
  <si>
    <t>SG</t>
  </si>
  <si>
    <t>Signalling &amp; Control</t>
  </si>
  <si>
    <t>CS</t>
  </si>
  <si>
    <t xml:space="preserve">Control Systems </t>
  </si>
  <si>
    <t>CQCP</t>
  </si>
  <si>
    <t>CQC Partners Pty Limited</t>
  </si>
  <si>
    <t>GD</t>
  </si>
  <si>
    <t>Guidance &amp; Delineation Systems</t>
  </si>
  <si>
    <t>CSTLI</t>
  </si>
  <si>
    <t>Coastal Liner (Nortale Pty Ltd)</t>
  </si>
  <si>
    <t>NS</t>
  </si>
  <si>
    <t>Navigation Systems</t>
  </si>
  <si>
    <t>CTCC</t>
  </si>
  <si>
    <t>Campbelltown City Council</t>
  </si>
  <si>
    <t>SE</t>
  </si>
  <si>
    <t>Signalling Systems</t>
  </si>
  <si>
    <t>CUBIC</t>
  </si>
  <si>
    <t>Cubic Transportation Systems Australia</t>
  </si>
  <si>
    <t>TT</t>
  </si>
  <si>
    <t>Intelligent Transport Systems</t>
  </si>
  <si>
    <t>CUMC</t>
  </si>
  <si>
    <t>Cumberland Council</t>
  </si>
  <si>
    <t>ST</t>
  </si>
  <si>
    <t>Structural</t>
  </si>
  <si>
    <t>BR</t>
  </si>
  <si>
    <t>Bridge Structures</t>
  </si>
  <si>
    <t>CWGPS</t>
  </si>
  <si>
    <t>CWG Project Services Pty Ltd</t>
  </si>
  <si>
    <t>BS</t>
  </si>
  <si>
    <t>Building Structures</t>
  </si>
  <si>
    <t>CWIEN</t>
  </si>
  <si>
    <t>CWIEN Australia Pty Ltd</t>
  </si>
  <si>
    <t>IS</t>
  </si>
  <si>
    <t>Interchange (Station, Stop &amp; Wharf) Structures</t>
  </si>
  <si>
    <t>CWLK</t>
  </si>
  <si>
    <t>Craig Walker Pty Ltd</t>
  </si>
  <si>
    <t>MS</t>
  </si>
  <si>
    <t>Miscellaneous Structures</t>
  </si>
  <si>
    <t>DAFF</t>
  </si>
  <si>
    <t>Department of Agriculture, Fisheries and Forestry</t>
  </si>
  <si>
    <t>OS</t>
  </si>
  <si>
    <t>Overhead &amp; Support Structures</t>
  </si>
  <si>
    <t>DAMC</t>
  </si>
  <si>
    <t>Damcon Pty Ltd</t>
  </si>
  <si>
    <t>RS</t>
  </si>
  <si>
    <t>Retaining Structures</t>
  </si>
  <si>
    <t>DECO</t>
  </si>
  <si>
    <t>DECOTEC Pty Ltd</t>
  </si>
  <si>
    <t>TU</t>
  </si>
  <si>
    <t>Tunnel Structures</t>
  </si>
  <si>
    <t>DEGN</t>
  </si>
  <si>
    <t>Degnan Constructions Pty Ltd</t>
  </si>
  <si>
    <t>SN</t>
  </si>
  <si>
    <t>System Engineering</t>
  </si>
  <si>
    <t>CF</t>
  </si>
  <si>
    <t>Configuration Management</t>
  </si>
  <si>
    <t>DEGOT</t>
  </si>
  <si>
    <t>Degotardi Smith and Partners</t>
  </si>
  <si>
    <t>RQ</t>
  </si>
  <si>
    <t>Requirements Management</t>
  </si>
  <si>
    <t>DEMAU</t>
  </si>
  <si>
    <t>DEM (Aust) Pty Ltd</t>
  </si>
  <si>
    <t>SI</t>
  </si>
  <si>
    <t>System Integration</t>
  </si>
  <si>
    <t>DESIN</t>
  </si>
  <si>
    <t>DesignInc Sydney</t>
  </si>
  <si>
    <t>TE</t>
  </si>
  <si>
    <t xml:space="preserve">Technology </t>
  </si>
  <si>
    <t>CN</t>
  </si>
  <si>
    <t>Condition Monitoring System</t>
  </si>
  <si>
    <t>DFPA</t>
  </si>
  <si>
    <t>Dexus Frasers Property Australia</t>
  </si>
  <si>
    <t>HW</t>
  </si>
  <si>
    <t>Hardware</t>
  </si>
  <si>
    <t>DINV</t>
  </si>
  <si>
    <t>Dandar Investments Pty Ltd (t/as DKnapp Fire Design)</t>
  </si>
  <si>
    <t>IM</t>
  </si>
  <si>
    <t>Instrumentation and Monitoring</t>
  </si>
  <si>
    <t>DIONA</t>
  </si>
  <si>
    <t>Diona</t>
  </si>
  <si>
    <t>PI</t>
  </si>
  <si>
    <t>Passenger Information System</t>
  </si>
  <si>
    <t>DIONS</t>
  </si>
  <si>
    <t>Dions Bus Service (Seapost Pty Ltd)</t>
  </si>
  <si>
    <t>SS</t>
  </si>
  <si>
    <t>Security Systems</t>
  </si>
  <si>
    <t>DJV</t>
  </si>
  <si>
    <t>Jacobs Group Australia Pty Ltd &amp; GHD Pty Ltd</t>
  </si>
  <si>
    <t>SW</t>
  </si>
  <si>
    <t>Software</t>
  </si>
  <si>
    <t>DLTE</t>
  </si>
  <si>
    <t>Deloitte</t>
  </si>
  <si>
    <t>TA</t>
  </si>
  <si>
    <t>Traffic Safety Systems</t>
  </si>
  <si>
    <t>DLTG</t>
  </si>
  <si>
    <t>Delta Group Pty Ltd</t>
  </si>
  <si>
    <t>TI</t>
  </si>
  <si>
    <t>Traffic Information Systems</t>
  </si>
  <si>
    <t>DOP</t>
  </si>
  <si>
    <t>TK</t>
  </si>
  <si>
    <t>Ticketing Systems</t>
  </si>
  <si>
    <t>DOUG</t>
  </si>
  <si>
    <t>Douglas Partners Pty Ltd</t>
  </si>
  <si>
    <t>TM</t>
  </si>
  <si>
    <t>Traffic Monitoring Systems</t>
  </si>
  <si>
    <t>DPIF</t>
  </si>
  <si>
    <t>NSW Department of Primary Industries (DPI) Fisheries</t>
  </si>
  <si>
    <t>TY</t>
  </si>
  <si>
    <t>Traffic Regulatory Systems</t>
  </si>
  <si>
    <t>DSQC</t>
  </si>
  <si>
    <t>Dsquared Consulting</t>
  </si>
  <si>
    <t>UT</t>
  </si>
  <si>
    <t>UC</t>
  </si>
  <si>
    <t>Communications</t>
  </si>
  <si>
    <t>DWNRI</t>
  </si>
  <si>
    <t>Downer Infrastructure</t>
  </si>
  <si>
    <t>UD</t>
  </si>
  <si>
    <t>Drainage</t>
  </si>
  <si>
    <t>DWNRR</t>
  </si>
  <si>
    <t>Downer Rail</t>
  </si>
  <si>
    <t>UE</t>
  </si>
  <si>
    <t>Electricity</t>
  </si>
  <si>
    <t>ECOP</t>
  </si>
  <si>
    <t>Ecoplanning Pty Ltd</t>
  </si>
  <si>
    <t>UF</t>
  </si>
  <si>
    <t>Fire service</t>
  </si>
  <si>
    <t>EDHL</t>
  </si>
  <si>
    <t>Edwardd Heavy Lift</t>
  </si>
  <si>
    <t>UG</t>
  </si>
  <si>
    <t>EDWCO</t>
  </si>
  <si>
    <t>Edwards Coaches Pty Ltd</t>
  </si>
  <si>
    <t>UI</t>
  </si>
  <si>
    <t>ITS</t>
  </si>
  <si>
    <t>EGGIN</t>
  </si>
  <si>
    <t>Eggins Holdings Pty Ltd</t>
  </si>
  <si>
    <t>UP</t>
  </si>
  <si>
    <t>Petroleum products</t>
  </si>
  <si>
    <t>ELA</t>
  </si>
  <si>
    <t>Eco Logical Australia Pty Ltd </t>
  </si>
  <si>
    <t>US</t>
  </si>
  <si>
    <t>Sewer</t>
  </si>
  <si>
    <t>ELSU</t>
  </si>
  <si>
    <t>Elite Survey</t>
  </si>
  <si>
    <t>UN</t>
  </si>
  <si>
    <t>Unidentified services</t>
  </si>
  <si>
    <t>EMM</t>
  </si>
  <si>
    <t>EMM Consulting Pty Ltd</t>
  </si>
  <si>
    <t>UW</t>
  </si>
  <si>
    <t>Water</t>
  </si>
  <si>
    <t>ENCS</t>
  </si>
  <si>
    <t>Environmental and Cultural Services</t>
  </si>
  <si>
    <t>ENDVR</t>
  </si>
  <si>
    <t>Endeavour Energy including Ausconnex</t>
  </si>
  <si>
    <t>ENERM</t>
  </si>
  <si>
    <t>Enermech Pty Ltd</t>
  </si>
  <si>
    <t>ENGS</t>
  </si>
  <si>
    <t>Engineering Services Pty Ltd</t>
  </si>
  <si>
    <t>ENSTR</t>
  </si>
  <si>
    <t>Enstruct</t>
  </si>
  <si>
    <t>EOCA</t>
  </si>
  <si>
    <t>Eckersley O'Callaghan Australia Ltd</t>
  </si>
  <si>
    <t>EPA</t>
  </si>
  <si>
    <t>NSW Environment Protection Authority (EPA)</t>
  </si>
  <si>
    <t>EPES</t>
  </si>
  <si>
    <t>ESEN</t>
  </si>
  <si>
    <t>Essential Energy</t>
  </si>
  <si>
    <t>ETCH</t>
  </si>
  <si>
    <t>Ertech Pty Ltd</t>
  </si>
  <si>
    <t>ETHU</t>
  </si>
  <si>
    <t>Ethos Urban Pty Ltd</t>
  </si>
  <si>
    <t>EUSC</t>
  </si>
  <si>
    <t>Eurobodalla Shire Council</t>
  </si>
  <si>
    <t>FAIVE</t>
  </si>
  <si>
    <t>Faiveley Transport Australia Ltd</t>
  </si>
  <si>
    <t>FBSC</t>
  </si>
  <si>
    <t>Forbes Shire Council</t>
  </si>
  <si>
    <t>FERRA</t>
  </si>
  <si>
    <t>Ferrovial Agroman</t>
  </si>
  <si>
    <t>FGJV</t>
  </si>
  <si>
    <t>Ferrovial Gamuda JV</t>
  </si>
  <si>
    <t>FNSW</t>
  </si>
  <si>
    <t>Fire NSW</t>
  </si>
  <si>
    <t>FORCL</t>
  </si>
  <si>
    <t>Forest Coach Lines Pty Ltd</t>
  </si>
  <si>
    <t>FREYS</t>
  </si>
  <si>
    <t>Freyssinet Australia Pty Ltd</t>
  </si>
  <si>
    <t>FRNSI</t>
  </si>
  <si>
    <t>Fearnes Investments Pty Ltd</t>
  </si>
  <si>
    <t>FRZP</t>
  </si>
  <si>
    <t>Frasers Property Australia Pty Limited</t>
  </si>
  <si>
    <t>FULH</t>
  </si>
  <si>
    <t>Fulton Hogan</t>
  </si>
  <si>
    <t>FURL</t>
  </si>
  <si>
    <t>FutureRail</t>
  </si>
  <si>
    <t>GANEL</t>
  </si>
  <si>
    <t>Ganellen</t>
  </si>
  <si>
    <t>GARTN</t>
  </si>
  <si>
    <t>Gartner Rose</t>
  </si>
  <si>
    <t>GEOA</t>
  </si>
  <si>
    <t>Geoscape Australia</t>
  </si>
  <si>
    <t>GEOL</t>
  </si>
  <si>
    <t>Geolink</t>
  </si>
  <si>
    <t>GEORG</t>
  </si>
  <si>
    <t>Georgiou Group</t>
  </si>
  <si>
    <t>GEOTE</t>
  </si>
  <si>
    <t>Geotesta Pty Ltd</t>
  </si>
  <si>
    <t>GESV</t>
  </si>
  <si>
    <t>Geosurv Pty Ltd</t>
  </si>
  <si>
    <t>GJRTH</t>
  </si>
  <si>
    <t>GJ Roth</t>
  </si>
  <si>
    <t>GLO</t>
  </si>
  <si>
    <t>Gamuda Laing O'Rourke Consortium</t>
  </si>
  <si>
    <t>GOLDR</t>
  </si>
  <si>
    <t>Golder Associates Pty Ltd</t>
  </si>
  <si>
    <t>GOVA</t>
  </si>
  <si>
    <t>Government Architect NSW</t>
  </si>
  <si>
    <t>GRCLR</t>
  </si>
  <si>
    <t>Great River City Light Rail</t>
  </si>
  <si>
    <t>GRGSA</t>
  </si>
  <si>
    <t>Group GSA</t>
  </si>
  <si>
    <t>GRIMS</t>
  </si>
  <si>
    <t>Grimshaw Architects Pty Ltd</t>
  </si>
  <si>
    <t>GSAU</t>
  </si>
  <si>
    <t>Geoscience Australia</t>
  </si>
  <si>
    <t>GSCO</t>
  </si>
  <si>
    <t>Greater Sydney Commission</t>
  </si>
  <si>
    <t>GWSC</t>
  </si>
  <si>
    <t>GWS Engineering &amp; Construction Pty Ltd</t>
  </si>
  <si>
    <t>HANYU</t>
  </si>
  <si>
    <t xml:space="preserve">Hansen Yuncken </t>
  </si>
  <si>
    <t>HAPT</t>
  </si>
  <si>
    <t>Haskoning Australia Pty Ltd</t>
  </si>
  <si>
    <t>HASLN</t>
  </si>
  <si>
    <t>Haslin Constructions</t>
  </si>
  <si>
    <t>HASSL</t>
  </si>
  <si>
    <t xml:space="preserve">Hassell </t>
  </si>
  <si>
    <t>HATCH</t>
  </si>
  <si>
    <t>Hatch</t>
  </si>
  <si>
    <t>HAYMN</t>
  </si>
  <si>
    <t>Hayman Industries</t>
  </si>
  <si>
    <t>HBCC</t>
  </si>
  <si>
    <t>Hawkesbury City Council</t>
  </si>
  <si>
    <t>HBI</t>
  </si>
  <si>
    <t>Healthy Buildings International Pty Ltd</t>
  </si>
  <si>
    <t>HENV</t>
  </si>
  <si>
    <t>Hills Environmental</t>
  </si>
  <si>
    <t>HILLS</t>
  </si>
  <si>
    <t>Hillsbus Co P/L (ComfortDelGro P/L)</t>
  </si>
  <si>
    <t>HITAC</t>
  </si>
  <si>
    <t>Hitachi Ltd</t>
  </si>
  <si>
    <t>HITAR</t>
  </si>
  <si>
    <t>Hitachi Rail STS Australia Pty Ltd</t>
  </si>
  <si>
    <t>HIWS</t>
  </si>
  <si>
    <t>Hiway Stabilizers Australia Pty Ltd</t>
  </si>
  <si>
    <t>HNSW</t>
  </si>
  <si>
    <t>Heritage Council of NSW</t>
  </si>
  <si>
    <t>HOCHF</t>
  </si>
  <si>
    <t>Hochtief Engineering</t>
  </si>
  <si>
    <t>HSWA</t>
  </si>
  <si>
    <t>Hexham Straight Widening Alliance</t>
  </si>
  <si>
    <t>HTWL</t>
  </si>
  <si>
    <t>Hutchison Weller Pty Ltd</t>
  </si>
  <si>
    <t>HVBUS</t>
  </si>
  <si>
    <t xml:space="preserve">Hunter Valley Buses P/L (ComfortDelGro P/L) </t>
  </si>
  <si>
    <t>HWLE</t>
  </si>
  <si>
    <t>HWL Ebsworth Lawyers</t>
  </si>
  <si>
    <t>HYUND</t>
  </si>
  <si>
    <t>Hyundai Rotem Company</t>
  </si>
  <si>
    <t>ICDAP</t>
  </si>
  <si>
    <t>ICD (Asia Pacific) Pty Ltd</t>
  </si>
  <si>
    <t>IENG</t>
  </si>
  <si>
    <t>IE Group</t>
  </si>
  <si>
    <t>ILPL</t>
  </si>
  <si>
    <t>Interlink Road Pty Ltd</t>
  </si>
  <si>
    <t>IMIA</t>
  </si>
  <si>
    <t>Ian McIntyre &amp; Associates Pty Ltd</t>
  </si>
  <si>
    <t>INDRA</t>
  </si>
  <si>
    <t>Indra Australia</t>
  </si>
  <si>
    <t>INSW</t>
  </si>
  <si>
    <t>Infrastructure NSW</t>
  </si>
  <si>
    <t>INTRL</t>
  </si>
  <si>
    <t>Interline (Ingleburn Bus Services Pty Ltd)</t>
  </si>
  <si>
    <t>ISGP</t>
  </si>
  <si>
    <t>InfraSol Group Pty Limited</t>
  </si>
  <si>
    <t>IWCL</t>
  </si>
  <si>
    <t>Inner West Council</t>
  </si>
  <si>
    <t>JAJV</t>
  </si>
  <si>
    <t>Jacobs Arcadis Joint Venture</t>
  </si>
  <si>
    <t>JCB</t>
  </si>
  <si>
    <t>Jacobs Group (Australia) Pty Ltd</t>
  </si>
  <si>
    <t>JCPB</t>
  </si>
  <si>
    <t>Jacobs &amp; Parson Brinkerhoff</t>
  </si>
  <si>
    <t>JEMAL</t>
  </si>
  <si>
    <t>Jemalit Pty Ltd</t>
  </si>
  <si>
    <t>JEML</t>
  </si>
  <si>
    <t>Jemena Limited</t>
  </si>
  <si>
    <t>JGRP</t>
  </si>
  <si>
    <t>Jugun Group Pty Ltd</t>
  </si>
  <si>
    <t>JGTA</t>
  </si>
  <si>
    <t>JGT Advisory Pty Ltd</t>
  </si>
  <si>
    <t>JHACE</t>
  </si>
  <si>
    <t>JHA Consulting Engineers</t>
  </si>
  <si>
    <t>JHCP</t>
  </si>
  <si>
    <t>John Holland CPB Contractors Joint Venture</t>
  </si>
  <si>
    <t>JHGM</t>
  </si>
  <si>
    <t>John Holland Gamuda Joint Venture</t>
  </si>
  <si>
    <t>JHGRP</t>
  </si>
  <si>
    <t>John Holland Group</t>
  </si>
  <si>
    <t>JILA</t>
  </si>
  <si>
    <t xml:space="preserve">Jane Irwin Landscape Architecture Pty Ltd </t>
  </si>
  <si>
    <t>JMDRA</t>
  </si>
  <si>
    <t>JMD Railtech</t>
  </si>
  <si>
    <t>JYWC</t>
  </si>
  <si>
    <t>JYW Consulting</t>
  </si>
  <si>
    <t>KBR</t>
  </si>
  <si>
    <t>Kellogg Brown &amp; Root</t>
  </si>
  <si>
    <t>KDHUN</t>
  </si>
  <si>
    <t>Keolis Downer Hunter</t>
  </si>
  <si>
    <t>KISO</t>
  </si>
  <si>
    <t>KI Studio Pty Ltd</t>
  </si>
  <si>
    <t>KLTI</t>
  </si>
  <si>
    <t>Keltbray International Pty Limited</t>
  </si>
  <si>
    <t>KMCV</t>
  </si>
  <si>
    <t>Kilmac Civil Pty Ltd</t>
  </si>
  <si>
    <t>KNCON</t>
  </si>
  <si>
    <t>Kelleher Nightingale Consulting Pty Ltd</t>
  </si>
  <si>
    <t>LANDS</t>
  </si>
  <si>
    <t>Land Surveys</t>
  </si>
  <si>
    <t>LAS</t>
  </si>
  <si>
    <t>Lyall &amp; Associates</t>
  </si>
  <si>
    <t>LCTM</t>
  </si>
  <si>
    <t>LCT-MRE Pty Ltd</t>
  </si>
  <si>
    <t>LDP</t>
  </si>
  <si>
    <t>Land Partners</t>
  </si>
  <si>
    <t>LEND</t>
  </si>
  <si>
    <t>Lendlease Construction Pty Ltd</t>
  </si>
  <si>
    <t>LENDL</t>
  </si>
  <si>
    <t>Lendlease Engineering</t>
  </si>
  <si>
    <t>LEWDU</t>
  </si>
  <si>
    <t>Lewis Dunnings</t>
  </si>
  <si>
    <t>LIFT</t>
  </si>
  <si>
    <t>Liftronic Pty Ltd</t>
  </si>
  <si>
    <t>LINDD</t>
  </si>
  <si>
    <t>Lindsay Dynan</t>
  </si>
  <si>
    <t>LOCAT</t>
  </si>
  <si>
    <t>Locaters Pty Ltd</t>
  </si>
  <si>
    <t>LORKE</t>
  </si>
  <si>
    <t>Laing O'Rourke Australia</t>
  </si>
  <si>
    <t>LPCC</t>
  </si>
  <si>
    <t>Liverpool City Council</t>
  </si>
  <si>
    <t>LXTC</t>
  </si>
  <si>
    <t>Linox Technology Pty Ltd</t>
  </si>
  <si>
    <t>LYCOP</t>
  </si>
  <si>
    <t>Lycopodium Infrastructure Pty Ltd</t>
  </si>
  <si>
    <t>MARBC</t>
  </si>
  <si>
    <t>Marshall's Bus &amp; Coach Company Pty Ltd</t>
  </si>
  <si>
    <t>MARTA</t>
  </si>
  <si>
    <t>Martins Albury Pty Ltd</t>
  </si>
  <si>
    <t>MARTR</t>
  </si>
  <si>
    <t xml:space="preserve">Martinus Rail </t>
  </si>
  <si>
    <t>MCCON</t>
  </si>
  <si>
    <t>McConnell Dowell</t>
  </si>
  <si>
    <t>MCEA</t>
  </si>
  <si>
    <t>Management Commercial Engineering (MCE) Pty Ltd</t>
  </si>
  <si>
    <t>MCKEN</t>
  </si>
  <si>
    <t>McKenzie Group Consulting</t>
  </si>
  <si>
    <t>MCMIL</t>
  </si>
  <si>
    <t>McMillen Jacobs Associates</t>
  </si>
  <si>
    <t>MDSM</t>
  </si>
  <si>
    <t>MDS Marine Pty Ltd</t>
  </si>
  <si>
    <t>MERVH</t>
  </si>
  <si>
    <t>Merv Hennock &amp; Sons Pty Ltd</t>
  </si>
  <si>
    <t>METM</t>
  </si>
  <si>
    <t>MetroMap</t>
  </si>
  <si>
    <t>METWS</t>
  </si>
  <si>
    <t>Metwest Engineering</t>
  </si>
  <si>
    <t>MGAC</t>
  </si>
  <si>
    <t>Morris Goding Access Consultants</t>
  </si>
  <si>
    <t>MGBA</t>
  </si>
  <si>
    <t xml:space="preserve">Mageba Group </t>
  </si>
  <si>
    <t>MGCX</t>
  </si>
  <si>
    <t>McGregor Coxall</t>
  </si>
  <si>
    <t>MGLS</t>
  </si>
  <si>
    <t>MGL Steel Fix Pty Ltd</t>
  </si>
  <si>
    <t>MIAPE</t>
  </si>
  <si>
    <t>MIA Passenger Express Pty Ltd</t>
  </si>
  <si>
    <t>MIEN</t>
  </si>
  <si>
    <t>MI Engineers</t>
  </si>
  <si>
    <t>MITEA</t>
  </si>
  <si>
    <t>Mitsubishi Electric Australia Pty Ltd</t>
  </si>
  <si>
    <t>MMGM</t>
  </si>
  <si>
    <t>MM Geomechanics Pty Ltd</t>
  </si>
  <si>
    <t>MOMT</t>
  </si>
  <si>
    <t>Momentum Trains</t>
  </si>
  <si>
    <t>MONPO</t>
  </si>
  <si>
    <t>Monteath &amp; Powys Pty Ltd</t>
  </si>
  <si>
    <t>MOTTM</t>
  </si>
  <si>
    <t>Mott Macdonald</t>
  </si>
  <si>
    <t>MPSA</t>
  </si>
  <si>
    <t>MPSOL Advisory</t>
  </si>
  <si>
    <t>MRSY</t>
  </si>
  <si>
    <t>Morasey Pty Ltd</t>
  </si>
  <si>
    <t>MTRCO</t>
  </si>
  <si>
    <t>MTR Corporation (Australia)</t>
  </si>
  <si>
    <t>MTS</t>
  </si>
  <si>
    <t>Metro Trains Sydney</t>
  </si>
  <si>
    <t>MULTP</t>
  </si>
  <si>
    <t>Multiplex Constructions Pty Ltd/Multiplex Engineering &amp; Infrastructure Pty Ltd</t>
  </si>
  <si>
    <t>MYDC</t>
  </si>
  <si>
    <t>Maynard Design Consultancy Pty Ltd</t>
  </si>
  <si>
    <t>NAMB</t>
  </si>
  <si>
    <t>NSW Ambulance</t>
  </si>
  <si>
    <t>NBCL</t>
  </si>
  <si>
    <t>Northern Beaches Council</t>
  </si>
  <si>
    <t>NEAH</t>
  </si>
  <si>
    <t>Niche Environment and Heritage</t>
  </si>
  <si>
    <t>NEAM</t>
  </si>
  <si>
    <t>Nearmap Pty Ltd</t>
  </si>
  <si>
    <t>NEES</t>
  </si>
  <si>
    <t>New Era Electrical Services (NSW) Pty Ltd</t>
  </si>
  <si>
    <t>NETRC</t>
  </si>
  <si>
    <t>Network Rail Consulting</t>
  </si>
  <si>
    <t>NEWCC</t>
  </si>
  <si>
    <t>Newcombe Coach Lines Pty Ltd</t>
  </si>
  <si>
    <t>NEWEG</t>
  </si>
  <si>
    <t>New Era Group</t>
  </si>
  <si>
    <t>NGHC</t>
  </si>
  <si>
    <t>NGH Consulting</t>
  </si>
  <si>
    <t>NGIS</t>
  </si>
  <si>
    <t>NGIS Australia Pty Ltd</t>
  </si>
  <si>
    <t>NHAS</t>
  </si>
  <si>
    <t>Newhouse &amp; Arnold Solicitors</t>
  </si>
  <si>
    <t>NHIS</t>
  </si>
  <si>
    <t>New Hunter Industrial Services</t>
  </si>
  <si>
    <t>NNTT</t>
  </si>
  <si>
    <t>National Native Title Tribunal</t>
  </si>
  <si>
    <t>NOCB</t>
  </si>
  <si>
    <t>North Construction &amp; Building Pty Ltd</t>
  </si>
  <si>
    <t>NOHC</t>
  </si>
  <si>
    <t>Navin Officer Heritage Consultants</t>
  </si>
  <si>
    <t>NOMAC</t>
  </si>
  <si>
    <t xml:space="preserve">NOMA Consulting </t>
  </si>
  <si>
    <t>NORDY</t>
  </si>
  <si>
    <t>Norman Disney &amp; Young</t>
  </si>
  <si>
    <t>NORSP</t>
  </si>
  <si>
    <t>Norton Survey Partners Pty Ltd</t>
  </si>
  <si>
    <t>NORTC</t>
  </si>
  <si>
    <t>Norththrop Consulting</t>
  </si>
  <si>
    <t>NOVAS</t>
  </si>
  <si>
    <t>Nova Systems</t>
  </si>
  <si>
    <t>NOVOR</t>
  </si>
  <si>
    <t>Novo Rail</t>
  </si>
  <si>
    <t>NOWCO</t>
  </si>
  <si>
    <t>Nowra Coaches Pty Ltd</t>
  </si>
  <si>
    <t>NPMI</t>
  </si>
  <si>
    <t>NPM Indigenous Pty Ltd</t>
  </si>
  <si>
    <t>NPOL</t>
  </si>
  <si>
    <t>NSW Police</t>
  </si>
  <si>
    <t>NRFS</t>
  </si>
  <si>
    <t>NSW Rural Fire Service</t>
  </si>
  <si>
    <t>NRID</t>
  </si>
  <si>
    <t>Next Rail</t>
  </si>
  <si>
    <t>NRSR</t>
  </si>
  <si>
    <t>Office of the National Rail Safety Regulator</t>
  </si>
  <si>
    <t>NRTRN</t>
  </si>
  <si>
    <t>Northwest Rapid Transit</t>
  </si>
  <si>
    <t>NSCL</t>
  </si>
  <si>
    <t>North Sydney Council</t>
  </si>
  <si>
    <t>NSNA</t>
  </si>
  <si>
    <t>Nokia Solutions and Networks Australia Pty Ltd</t>
  </si>
  <si>
    <t>NSWH</t>
  </si>
  <si>
    <t>NSW Health</t>
  </si>
  <si>
    <t>NSWT</t>
  </si>
  <si>
    <t>NSW TrainLink</t>
  </si>
  <si>
    <t>NTHQ</t>
  </si>
  <si>
    <t>Northstar Air Quality Pty Ltd</t>
  </si>
  <si>
    <t>OARC</t>
  </si>
  <si>
    <t>Order Architects Pty Ltd</t>
  </si>
  <si>
    <t>OCMA</t>
  </si>
  <si>
    <t>O'Connor Marsden &amp; Associates Pty Ltd</t>
  </si>
  <si>
    <t>OEHM</t>
  </si>
  <si>
    <t>OzArk Environmental &amp; Heritage Management Pty Ltd</t>
  </si>
  <si>
    <t>OGDCO</t>
  </si>
  <si>
    <t>Ogdens Coaches Pty Ltd</t>
  </si>
  <si>
    <t>OPT</t>
  </si>
  <si>
    <t>Optus</t>
  </si>
  <si>
    <t>OPTE</t>
  </si>
  <si>
    <t>OptimE Pty Ltd</t>
  </si>
  <si>
    <t>OZCP</t>
  </si>
  <si>
    <t>Ozcast Precast Pty Ltd</t>
  </si>
  <si>
    <t>PAAA</t>
  </si>
  <si>
    <t>Peter Andrews and Associates Pty Ltd</t>
  </si>
  <si>
    <t>PANS</t>
  </si>
  <si>
    <t>Port Authority of NSW</t>
  </si>
  <si>
    <t>PBUSC</t>
  </si>
  <si>
    <t>Punchbowl Bus Company Pty Ltd</t>
  </si>
  <si>
    <t>PCFN</t>
  </si>
  <si>
    <t>P&amp;C Fencing Pty Ltd</t>
  </si>
  <si>
    <t>PCVI</t>
  </si>
  <si>
    <t>Precast Civil Industries Pty Ltd</t>
  </si>
  <si>
    <t>PEIK</t>
  </si>
  <si>
    <t>Peikko Australia Pty Ltd</t>
  </si>
  <si>
    <t>PELSM</t>
  </si>
  <si>
    <t>Pells Sullivan Meynink</t>
  </si>
  <si>
    <t>PICBL</t>
  </si>
  <si>
    <t>Picton Buslines Pty Ltd</t>
  </si>
  <si>
    <t>PMCP</t>
  </si>
  <si>
    <t>Polaris Marine Constructions Pty Ltd</t>
  </si>
  <si>
    <t>PRCC</t>
  </si>
  <si>
    <t>Penrith City Council</t>
  </si>
  <si>
    <t>PREMC</t>
  </si>
  <si>
    <t>Premier Charters Pty Ltd</t>
  </si>
  <si>
    <t>PREMI</t>
  </si>
  <si>
    <t>Premier Illawarra (Premier Motor Service Pty Ltd)</t>
  </si>
  <si>
    <t>PRIBS</t>
  </si>
  <si>
    <t>Priors Bus Service Pty Ltd</t>
  </si>
  <si>
    <t>PRNA</t>
  </si>
  <si>
    <t>Prensa Pty Ltd</t>
  </si>
  <si>
    <t>PTSCO</t>
  </si>
  <si>
    <t>Port Stephens Coaches (Nelson Bay) Pty Ltd</t>
  </si>
  <si>
    <t>PTSH</t>
  </si>
  <si>
    <t>Pitt &amp; Sherry Pty Ltd</t>
  </si>
  <si>
    <t>PTWAR</t>
  </si>
  <si>
    <t>PTW Architects</t>
  </si>
  <si>
    <t>PURBN</t>
  </si>
  <si>
    <t>Purtill Bros Nominees Pty Ltd</t>
  </si>
  <si>
    <t>PWRET</t>
  </si>
  <si>
    <t>PowerEarth Technologies</t>
  </si>
  <si>
    <t>QASW</t>
  </si>
  <si>
    <t>QA Software Pty Ltd</t>
  </si>
  <si>
    <t>QCITY</t>
  </si>
  <si>
    <t>QCITY Transit Pty Ltd</t>
  </si>
  <si>
    <t>QCKWY</t>
  </si>
  <si>
    <t>Quickway Constructions</t>
  </si>
  <si>
    <t>QFRE</t>
  </si>
  <si>
    <t>Q-Free ASA</t>
  </si>
  <si>
    <t>RALSA</t>
  </si>
  <si>
    <t>Rail Systems Australia</t>
  </si>
  <si>
    <t>RBWP</t>
  </si>
  <si>
    <t>Rainbow Group Pty Ltd</t>
  </si>
  <si>
    <t>RCORP</t>
  </si>
  <si>
    <t>RailCorp</t>
  </si>
  <si>
    <t>RDBUS</t>
  </si>
  <si>
    <t>Red Bus (The Entrance Red Bus Services Pty Ltd)</t>
  </si>
  <si>
    <t>RDCC</t>
  </si>
  <si>
    <t>City of Ryde</t>
  </si>
  <si>
    <t>REGOS</t>
  </si>
  <si>
    <t>Reg Osborn Pty Ltd</t>
  </si>
  <si>
    <t>RENZT</t>
  </si>
  <si>
    <t>Renzo Tonin &amp; Associates</t>
  </si>
  <si>
    <t>RESC</t>
  </si>
  <si>
    <t>Resonate Consultants</t>
  </si>
  <si>
    <t>RHCV</t>
  </si>
  <si>
    <t>Redhill Civil Pty Ltd</t>
  </si>
  <si>
    <t>RHE</t>
  </si>
  <si>
    <t>Rhelm</t>
  </si>
  <si>
    <t>RIDD</t>
  </si>
  <si>
    <t>Riddwood</t>
  </si>
  <si>
    <t>RKCC</t>
  </si>
  <si>
    <t>Randwick City Council</t>
  </si>
  <si>
    <t>RLCON</t>
  </si>
  <si>
    <t>RailConnect</t>
  </si>
  <si>
    <t>ROBBG</t>
  </si>
  <si>
    <t>Robert Bird Group</t>
  </si>
  <si>
    <t>ROBC</t>
  </si>
  <si>
    <t>Robar Civil Pty Ltd</t>
  </si>
  <si>
    <t>RSGP</t>
  </si>
  <si>
    <t xml:space="preserve">Retail Strategy Group </t>
  </si>
  <si>
    <t>RSGX</t>
  </si>
  <si>
    <t>RSGx</t>
  </si>
  <si>
    <t>RSLW</t>
  </si>
  <si>
    <t>The Returned &amp; Services League of Australia WA Branch Incorporated</t>
  </si>
  <si>
    <t>RTMS</t>
  </si>
  <si>
    <t>Roads &amp; Traffic Management Services</t>
  </si>
  <si>
    <t>RVRMT</t>
  </si>
  <si>
    <t>Rover Motors Pty Ltd</t>
  </si>
  <si>
    <t>RYWC</t>
  </si>
  <si>
    <t>Rygate &amp; West Consulting Pty Ltd</t>
  </si>
  <si>
    <t>SAJV</t>
  </si>
  <si>
    <t xml:space="preserve">SMEC Aurecon Joint Venture </t>
  </si>
  <si>
    <t>SAMT</t>
  </si>
  <si>
    <t>Sam Technology Engineers Pty Ltd</t>
  </si>
  <si>
    <t>SCSTT</t>
  </si>
  <si>
    <t>South Coast Transit Pty Ltd</t>
  </si>
  <si>
    <t>SDNC</t>
  </si>
  <si>
    <t>Surface Design Consulting</t>
  </si>
  <si>
    <t>SDSC</t>
  </si>
  <si>
    <t>Sutherland Shire Council</t>
  </si>
  <si>
    <t>SENV</t>
  </si>
  <si>
    <t>Senversa Pty Ltd</t>
  </si>
  <si>
    <t>SEYWC</t>
  </si>
  <si>
    <t>Seymour Whyte Constructions</t>
  </si>
  <si>
    <t>SHCC</t>
  </si>
  <si>
    <t>Shoalhaven City Council</t>
  </si>
  <si>
    <t>SHOAL</t>
  </si>
  <si>
    <t>Shoalbus Pty Ltd</t>
  </si>
  <si>
    <t>SHTC</t>
  </si>
  <si>
    <t>Sydney Harbour Tunnel Company Ltd</t>
  </si>
  <si>
    <t>SIEMN</t>
  </si>
  <si>
    <t>Siemens</t>
  </si>
  <si>
    <t>SINC</t>
  </si>
  <si>
    <t>Smart Infrastructure Consulting Pty Ltd</t>
  </si>
  <si>
    <t>SISA</t>
  </si>
  <si>
    <t>Sustainable Infrastructure Systems (Aust) Pty Ltd</t>
  </si>
  <si>
    <t>SLCC</t>
  </si>
  <si>
    <t>Shellharbour City Council</t>
  </si>
  <si>
    <t>SLRA</t>
  </si>
  <si>
    <t>SLR Consulting Australia Pty Ltd</t>
  </si>
  <si>
    <t>SMEC</t>
  </si>
  <si>
    <t>SMRC</t>
  </si>
  <si>
    <t>Snowy Monaro Regional Council</t>
  </si>
  <si>
    <t>SNCLR</t>
  </si>
  <si>
    <t>SNC-Lavalin Rail &amp; Transit Pty Ltd</t>
  </si>
  <si>
    <t>SNJV</t>
  </si>
  <si>
    <t>Sustain Joint Venture</t>
  </si>
  <si>
    <t>SOFRA</t>
  </si>
  <si>
    <t>Sofraco Engineering Systems Pty  Ltd</t>
  </si>
  <si>
    <t>SPSE</t>
  </si>
  <si>
    <t>NSW Spatial Services (DCS)</t>
  </si>
  <si>
    <t>SSLP</t>
  </si>
  <si>
    <t>Systra Scott Lister Pty Ltd</t>
  </si>
  <si>
    <t>STADR</t>
  </si>
  <si>
    <t>Stadler Rail</t>
  </si>
  <si>
    <t>STAN</t>
  </si>
  <si>
    <t>Stantec</t>
  </si>
  <si>
    <t>STANA</t>
  </si>
  <si>
    <t>Stantec Australia Pty Ltd (previously MWH Global)</t>
  </si>
  <si>
    <t>STEDC</t>
  </si>
  <si>
    <t>Stephen Edwards Constructions</t>
  </si>
  <si>
    <t>STRNA</t>
  </si>
  <si>
    <t>State Transit Authority</t>
  </si>
  <si>
    <t>SUREX</t>
  </si>
  <si>
    <t>Surex Surveyors</t>
  </si>
  <si>
    <t>SURFB</t>
  </si>
  <si>
    <t>Surfside Buslines Pty Ltd</t>
  </si>
  <si>
    <t>SYDM</t>
  </si>
  <si>
    <t>Sydney Metro</t>
  </si>
  <si>
    <t>SYDT</t>
  </si>
  <si>
    <t>Sydney Trains</t>
  </si>
  <si>
    <t>SYDW</t>
  </si>
  <si>
    <t>Sydney Water</t>
  </si>
  <si>
    <t>SYPA</t>
  </si>
  <si>
    <t xml:space="preserve">Sydney Program Alliance </t>
  </si>
  <si>
    <t>TAHE</t>
  </si>
  <si>
    <t xml:space="preserve">Transport Asset Holding Entity </t>
  </si>
  <si>
    <t>TAYTW</t>
  </si>
  <si>
    <t>Taylor Thomson Whitting</t>
  </si>
  <si>
    <t>TCCT</t>
  </si>
  <si>
    <t>Transurban CCT Pty Ltd</t>
  </si>
  <si>
    <t>TCQCO</t>
  </si>
  <si>
    <t>TCQ Construction</t>
  </si>
  <si>
    <t>TEL</t>
  </si>
  <si>
    <t>Telstra</t>
  </si>
  <si>
    <t>TGCT</t>
  </si>
  <si>
    <t>The Trustee for Gill Contracting Trust</t>
  </si>
  <si>
    <t>TGRD</t>
  </si>
  <si>
    <t>Transgrid</t>
  </si>
  <si>
    <t>THAGA</t>
  </si>
  <si>
    <t>Thales Group Australia</t>
  </si>
  <si>
    <t>THML</t>
  </si>
  <si>
    <t>The Hills Motoway Ltd</t>
  </si>
  <si>
    <t>THSC</t>
  </si>
  <si>
    <t>The Hills Shire Council</t>
  </si>
  <si>
    <t>TNSW</t>
  </si>
  <si>
    <t>TAFE NSW</t>
  </si>
  <si>
    <t>TOGF</t>
  </si>
  <si>
    <t>Toga Group Finance Pty Limited</t>
  </si>
  <si>
    <t>TPFT</t>
  </si>
  <si>
    <t>Transport for Tomorrow</t>
  </si>
  <si>
    <t>TRFK</t>
  </si>
  <si>
    <t>Trailforks</t>
  </si>
  <si>
    <t>TRIG</t>
  </si>
  <si>
    <t>Trigalana Environment Pty Ltd</t>
  </si>
  <si>
    <t>TRNSD</t>
  </si>
  <si>
    <t>Transdev NSW Pty Ltd</t>
  </si>
  <si>
    <t>TRNSI</t>
  </si>
  <si>
    <t>Transit Systems</t>
  </si>
  <si>
    <t>TSAM</t>
  </si>
  <si>
    <t>TSA/HKA Management</t>
  </si>
  <si>
    <t>TSSO</t>
  </si>
  <si>
    <t>TSS Total Surveying Solutions Pty Ltd</t>
  </si>
  <si>
    <t>TSWA</t>
  </si>
  <si>
    <t>Turnbull, Seymour Whyte Alliance</t>
  </si>
  <si>
    <t>TSYDF</t>
  </si>
  <si>
    <t>Transdev Sydney Ferries</t>
  </si>
  <si>
    <t>TTPP</t>
  </si>
  <si>
    <t>TTPP Transport Planning</t>
  </si>
  <si>
    <t>Turnbull Engineering</t>
  </si>
  <si>
    <t>TYCOP</t>
  </si>
  <si>
    <t>Tyco Projects (Australia) Pty Ltd</t>
  </si>
  <si>
    <t>UDEC</t>
  </si>
  <si>
    <t xml:space="preserve">Utility Design Engineering Construction </t>
  </si>
  <si>
    <t>UFAU</t>
  </si>
  <si>
    <t>Urban Forestry Australia Pty Ltd</t>
  </si>
  <si>
    <t>UGLEN</t>
  </si>
  <si>
    <t>UGL Engineering Pty Ltd</t>
  </si>
  <si>
    <t>UGLRS</t>
  </si>
  <si>
    <t>UGL Rail Services</t>
  </si>
  <si>
    <t>UGLU</t>
  </si>
  <si>
    <t>UGL Unipart</t>
  </si>
  <si>
    <t>UMT</t>
  </si>
  <si>
    <t>Umwelt (Australia) Pty Ltd</t>
  </si>
  <si>
    <t>UOWG</t>
  </si>
  <si>
    <t>University of Wollongong</t>
  </si>
  <si>
    <t>UTSL</t>
  </si>
  <si>
    <t>Australian Utility Solutions Pty Ltd</t>
  </si>
  <si>
    <t>VGCN</t>
  </si>
  <si>
    <t>VG Consulting Pty LTd</t>
  </si>
  <si>
    <t>VMGC</t>
  </si>
  <si>
    <t>Van Mal Group Construction Pty Ltd</t>
  </si>
  <si>
    <t>VOERS</t>
  </si>
  <si>
    <t>Voestalpine VAE Railway Systems Pty Ltd</t>
  </si>
  <si>
    <t>VSLA</t>
  </si>
  <si>
    <t>VSL Australia Pty Ltd</t>
  </si>
  <si>
    <t>VTIA</t>
  </si>
  <si>
    <t>Ventia Australia Pty Limited</t>
  </si>
  <si>
    <t>WABTC</t>
  </si>
  <si>
    <t>Wabtec Control Systems</t>
  </si>
  <si>
    <t>WACL</t>
  </si>
  <si>
    <t>Woollahra Municipal Council</t>
  </si>
  <si>
    <t>WAEG</t>
  </si>
  <si>
    <t>Waeger Constructions Pty Ltd</t>
  </si>
  <si>
    <t>WAJV</t>
  </si>
  <si>
    <t>WSP Arcadis Joint Venture</t>
  </si>
  <si>
    <t>WARD</t>
  </si>
  <si>
    <t>Ward Utilities Pty Ltd</t>
  </si>
  <si>
    <t>Water NSW</t>
  </si>
  <si>
    <t>WCXA</t>
  </si>
  <si>
    <t>Westconnex M4-M5 Link AT Pty Ltd</t>
  </si>
  <si>
    <t>WCXP</t>
  </si>
  <si>
    <t>Westconnex M4-M5 Link PT Pty Ltd</t>
  </si>
  <si>
    <t>WGCC</t>
  </si>
  <si>
    <t>Wollongong City Council</t>
  </si>
  <si>
    <t>WHTBL</t>
  </si>
  <si>
    <t>WSP-ARUP WHTBL (Western Harbour Tunnel and Beaches Link Program) JV</t>
  </si>
  <si>
    <t>WHTX</t>
  </si>
  <si>
    <t>Weathertex Pty Ltd</t>
  </si>
  <si>
    <t>WILLD</t>
  </si>
  <si>
    <t>Willow Digital Pty Ltd</t>
  </si>
  <si>
    <t>WLKC</t>
  </si>
  <si>
    <t>Walker Corporation Pty Limited</t>
  </si>
  <si>
    <t>WOLPS</t>
  </si>
  <si>
    <t>WorleyParsons Services Pty Ltd</t>
  </si>
  <si>
    <t>WPCA</t>
  </si>
  <si>
    <t xml:space="preserve">Western Parkland City Authority </t>
  </si>
  <si>
    <t>WPSV</t>
  </si>
  <si>
    <t>Western Project Services</t>
  </si>
  <si>
    <t>WRDCE</t>
  </si>
  <si>
    <t>Ward Civil and Environmental Engineering</t>
  </si>
  <si>
    <t>WRDLI</t>
  </si>
  <si>
    <t>Western Road Liners Pty Ltd</t>
  </si>
  <si>
    <t>WSOC</t>
  </si>
  <si>
    <t>WSO Co Pty Ltd</t>
  </si>
  <si>
    <t>WSPAU</t>
  </si>
  <si>
    <t>WSP Australia Pty Ltd</t>
  </si>
  <si>
    <t>WTPAR</t>
  </si>
  <si>
    <t>WT Partnership</t>
  </si>
  <si>
    <t>WTRC</t>
  </si>
  <si>
    <t>Waters Consultancy Pty Ltd</t>
  </si>
  <si>
    <t>WWCG</t>
  </si>
  <si>
    <t xml:space="preserve">Wright Way Civil Group Pty Ltd </t>
  </si>
  <si>
    <t>WYSC</t>
  </si>
  <si>
    <t>Wollondilly Shire Council</t>
  </si>
  <si>
    <t>ZINFR</t>
  </si>
  <si>
    <t>Zinfra Group</t>
  </si>
  <si>
    <t>Uniclass Tables: Versions and Release Dates</t>
  </si>
  <si>
    <t>Table</t>
  </si>
  <si>
    <t>Release Date</t>
  </si>
  <si>
    <t>Updated/ Reviewed Date</t>
  </si>
  <si>
    <t>Group</t>
  </si>
  <si>
    <t>Co Complexes</t>
  </si>
  <si>
    <t>Location Classification</t>
  </si>
  <si>
    <t>EF Elements/ functions</t>
  </si>
  <si>
    <t>Asset Classification</t>
  </si>
  <si>
    <t>En Entities</t>
  </si>
  <si>
    <t>Pr Products</t>
  </si>
  <si>
    <t>SL Spaces/ locations</t>
  </si>
  <si>
    <t>Ss Systems</t>
  </si>
  <si>
    <t>TfNSW Standard Data: Versions and Release Dates</t>
  </si>
  <si>
    <t>Asset Status</t>
  </si>
  <si>
    <t>ASA v1.8</t>
  </si>
  <si>
    <t>28/01/2021</t>
  </si>
  <si>
    <t>Contract Types</t>
  </si>
  <si>
    <t>ver 4.0</t>
  </si>
  <si>
    <t>16/11/2020</t>
  </si>
  <si>
    <t>ver 4.2</t>
  </si>
  <si>
    <t>30/09/2021</t>
  </si>
  <si>
    <t>ver 4.1</t>
  </si>
  <si>
    <t>15/11/2021</t>
  </si>
  <si>
    <t>Document Type</t>
  </si>
  <si>
    <t>Drawing Type</t>
  </si>
  <si>
    <t>ver 0.1</t>
  </si>
  <si>
    <t>iNSW Project Phases</t>
  </si>
  <si>
    <t>ver 4.37</t>
  </si>
  <si>
    <t>TBA</t>
  </si>
  <si>
    <t>25/02/2022</t>
  </si>
  <si>
    <t>Review Status</t>
  </si>
  <si>
    <t>18/11/2022</t>
  </si>
  <si>
    <t>Security Classification</t>
  </si>
  <si>
    <t>ver 5.0</t>
  </si>
  <si>
    <t>29/06/2021</t>
  </si>
  <si>
    <t>State</t>
  </si>
  <si>
    <t>Sub-Disciplines</t>
  </si>
  <si>
    <t>ver 4.3</t>
  </si>
  <si>
    <t>30/08/2022</t>
  </si>
  <si>
    <t>Suitability</t>
  </si>
  <si>
    <t>Work Package Groups</t>
  </si>
  <si>
    <t>24/03/2022</t>
  </si>
  <si>
    <t>Work Type (Location)</t>
  </si>
  <si>
    <t>Work Type (Work Package)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</si>
</sst>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C09]dd\-mmm\-yy;@"/>
    <numFmt numFmtId="166" formatCode="d/mm/yy;@"/>
    <numFmt numFmtId="167" formatCode="d/m/yyyy;@"/>
  </numFmts>
  <fonts count="64">
    <font>
      <sz val="11"/>
      <color theme="1"/>
      <name val="Calibri"/>
      <family val="2"/>
      <scheme val="minor"/>
    </font>
    <font>
      <b/>
      <sz val="16"/>
      <color rgb="FF00205B"/>
      <name val="Arial"/>
      <family val="2"/>
    </font>
    <font>
      <sz val="10"/>
      <color theme="1"/>
      <name val="Arial"/>
      <family val="2"/>
    </font>
    <font>
      <sz val="10"/>
      <name val="Arial"/>
      <family val="2"/>
    </font>
    <font>
      <sz val="11"/>
      <color theme="1"/>
      <name val="Calibri"/>
      <family val="2"/>
      <scheme val="minor"/>
    </font>
    <font>
      <b/>
      <sz val="11"/>
      <color theme="1"/>
      <name val="Calibri"/>
      <family val="2"/>
      <scheme val="minor"/>
    </font>
    <font>
      <sz val="9"/>
      <color theme="1"/>
      <name val="Arial"/>
      <family val="2"/>
    </font>
    <font>
      <sz val="10"/>
      <color rgb="FF000000"/>
      <name val="Calibri"/>
      <family val="2"/>
      <scheme val="minor"/>
    </font>
    <font>
      <sz val="10"/>
      <name val="Calibri"/>
      <family val="2"/>
      <scheme val="minor"/>
    </font>
    <font>
      <b/>
      <sz val="14"/>
      <color theme="0"/>
      <name val="Calibri"/>
      <family val="2"/>
      <scheme val="minor"/>
    </font>
    <font>
      <b/>
      <sz val="14"/>
      <color theme="1"/>
      <name val="Calibri"/>
      <family val="2"/>
      <scheme val="minor"/>
    </font>
    <font>
      <sz val="11"/>
      <color theme="1"/>
      <name val="Calibri"/>
      <family val="2"/>
    </font>
    <font>
      <i/>
      <sz val="10"/>
      <name val="Calibri"/>
      <family val="2"/>
      <scheme val="minor"/>
    </font>
    <font>
      <b/>
      <sz val="10"/>
      <color theme="1"/>
      <name val="Arial"/>
      <family val="2"/>
    </font>
    <font>
      <sz val="9"/>
      <name val="Arial"/>
      <family val="2"/>
    </font>
    <font>
      <b/>
      <i/>
      <sz val="10"/>
      <color theme="1"/>
      <name val="Arial"/>
      <family val="2"/>
    </font>
    <font>
      <sz val="11"/>
      <color theme="1"/>
      <name val="Arial"/>
      <family val="2"/>
    </font>
    <font>
      <b/>
      <sz val="14"/>
      <color rgb="FF00205B"/>
      <name val="Arial"/>
      <family val="2"/>
    </font>
    <font>
      <b/>
      <sz val="28"/>
      <color rgb="FF00205B"/>
      <name val="Arial"/>
      <family val="2"/>
    </font>
    <font>
      <sz val="14"/>
      <color rgb="FF00205B"/>
      <name val="Arial"/>
      <family val="2"/>
    </font>
    <font>
      <b/>
      <sz val="11"/>
      <color rgb="FF002060"/>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b/>
      <sz val="10"/>
      <color rgb="FF00205B"/>
      <name val="Arial"/>
      <family val="2"/>
    </font>
    <font>
      <b/>
      <sz val="28"/>
      <color theme="4" tint="-0.249977111117893"/>
      <name val="Arial"/>
      <family val="2"/>
    </font>
    <font>
      <b/>
      <i/>
      <sz val="10"/>
      <color theme="0"/>
      <name val="Arial"/>
      <family val="2"/>
    </font>
    <font>
      <i/>
      <sz val="10"/>
      <color theme="1"/>
      <name val="Arial"/>
      <family val="2"/>
    </font>
    <font>
      <b/>
      <sz val="18"/>
      <color rgb="FF00205B"/>
      <name val="Arial"/>
      <family val="2"/>
    </font>
    <font>
      <sz val="11"/>
      <name val="Arial"/>
      <family val="2"/>
    </font>
    <font>
      <b/>
      <sz val="11"/>
      <color theme="1"/>
      <name val="Arial"/>
      <family val="2"/>
    </font>
    <font>
      <sz val="10"/>
      <color rgb="FF00205B"/>
      <name val="Arial"/>
      <family val="2"/>
    </font>
    <font>
      <b/>
      <sz val="10"/>
      <color theme="0"/>
      <name val="Calibri"/>
      <family val="2"/>
      <scheme val="minor"/>
    </font>
    <font>
      <b/>
      <sz val="14"/>
      <color theme="0"/>
      <name val="Arial"/>
      <family val="2"/>
    </font>
    <font>
      <b/>
      <sz val="14"/>
      <color theme="1"/>
      <name val="Arial"/>
      <family val="2"/>
    </font>
    <font>
      <u/>
      <sz val="11"/>
      <color theme="10"/>
      <name val="Arial"/>
      <family val="2"/>
    </font>
    <font>
      <sz val="10"/>
      <color rgb="FF000000"/>
      <name val="Arial"/>
      <family val="2"/>
    </font>
    <font>
      <i/>
      <sz val="10"/>
      <name val="Arial"/>
      <family val="2"/>
    </font>
    <font>
      <b/>
      <sz val="10"/>
      <color theme="0"/>
      <name val="Arial"/>
      <family val="2"/>
    </font>
    <font>
      <b/>
      <sz val="10"/>
      <name val="Arial"/>
      <family val="2"/>
    </font>
    <font>
      <i/>
      <sz val="11"/>
      <color theme="1"/>
      <name val="Arial"/>
      <family val="2"/>
    </font>
    <font>
      <sz val="9"/>
      <color indexed="81"/>
      <name val="Tahoma"/>
      <family val="2"/>
    </font>
    <font>
      <b/>
      <sz val="9"/>
      <color indexed="81"/>
      <name val="Tahoma"/>
      <family val="2"/>
    </font>
    <font>
      <b/>
      <sz val="11"/>
      <name val="Arial"/>
      <family val="2"/>
    </font>
    <font>
      <b/>
      <sz val="18"/>
      <color rgb="FF002060"/>
      <name val="Calibri"/>
      <family val="2"/>
      <scheme val="minor"/>
    </font>
    <font>
      <b/>
      <sz val="11"/>
      <color rgb="FF002060"/>
      <name val="Calibri"/>
      <family val="2"/>
      <scheme val="minor"/>
    </font>
    <font>
      <b/>
      <sz val="12"/>
      <color rgb="FF002060"/>
      <name val="Calibri"/>
      <family val="2"/>
      <scheme val="minor"/>
    </font>
    <font>
      <b/>
      <sz val="10"/>
      <color rgb="FF002060"/>
      <name val="Calibri"/>
      <family val="2"/>
      <scheme val="minor"/>
    </font>
    <font>
      <sz val="11"/>
      <color rgb="FF002060"/>
      <name val="Calibri"/>
      <family val="2"/>
      <scheme val="minor"/>
    </font>
    <font>
      <i/>
      <sz val="9"/>
      <name val="Arial"/>
      <family val="2"/>
    </font>
    <font>
      <sz val="9"/>
      <color theme="0"/>
      <name val="Arial"/>
      <family val="2"/>
    </font>
    <font>
      <b/>
      <i/>
      <sz val="11"/>
      <color theme="1"/>
      <name val="Arial"/>
      <family val="2"/>
    </font>
    <font>
      <sz val="10"/>
      <color theme="1"/>
      <name val="Arial"/>
      <family val="2"/>
    </font>
    <font>
      <b/>
      <sz val="10"/>
      <color rgb="FF000000"/>
      <name val="Arial"/>
      <family val="2"/>
    </font>
    <font>
      <sz val="11"/>
      <color rgb="FFFFFFFF"/>
      <name val="Arial"/>
      <family val="2"/>
    </font>
    <font>
      <i/>
      <sz val="10"/>
      <color rgb="FF000000"/>
      <name val="Arial"/>
      <family val="2"/>
    </font>
    <font>
      <b/>
      <sz val="18"/>
      <color theme="0"/>
      <name val="Arial"/>
      <family val="2"/>
    </font>
    <font>
      <sz val="8"/>
      <name val="Calibri"/>
      <family val="2"/>
      <scheme val="minor"/>
    </font>
    <font>
      <b/>
      <sz val="12"/>
      <color theme="1"/>
      <name val="Arial"/>
      <family val="2"/>
    </font>
    <font>
      <b/>
      <sz val="11"/>
      <color rgb="FFFFFFFF"/>
      <name val="Arial"/>
      <family val="2"/>
    </font>
    <font>
      <i/>
      <sz val="10"/>
      <color rgb="FFFFFFFF"/>
      <name val="Arial"/>
      <family val="2"/>
    </font>
    <font>
      <sz val="11"/>
      <color rgb="FFFF0000"/>
      <name val="Arial"/>
      <family val="2"/>
    </font>
    <font>
      <i/>
      <sz val="9"/>
      <color theme="1"/>
      <name val="Arial"/>
      <family val="2"/>
    </font>
  </fonts>
  <fills count="31">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94D5F8"/>
        <bgColor indexed="64"/>
      </patternFill>
    </fill>
    <fill>
      <patternFill patternType="solid">
        <fgColor theme="0" tint="-0.14999847407452621"/>
        <bgColor indexed="64"/>
      </patternFill>
    </fill>
    <fill>
      <patternFill patternType="solid">
        <fgColor rgb="FFE6F1F8"/>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5"/>
        <bgColor indexed="64"/>
      </patternFill>
    </fill>
    <fill>
      <patternFill patternType="solid">
        <fgColor rgb="FF9966FF"/>
        <bgColor indexed="64"/>
      </patternFill>
    </fill>
    <fill>
      <patternFill patternType="solid">
        <fgColor rgb="FFFFFF00"/>
        <bgColor indexed="64"/>
      </patternFill>
    </fill>
    <fill>
      <patternFill patternType="solid">
        <fgColor rgb="FF203764"/>
        <bgColor indexed="64"/>
      </patternFill>
    </fill>
    <fill>
      <patternFill patternType="solid">
        <fgColor rgb="FF2F75B5"/>
        <bgColor indexed="64"/>
      </patternFill>
    </fill>
    <fill>
      <patternFill patternType="solid">
        <fgColor theme="0" tint="-0.34998626667073579"/>
        <bgColor indexed="64"/>
      </patternFill>
    </fill>
    <fill>
      <patternFill patternType="solid">
        <fgColor theme="4" tint="-0.249977111117893"/>
        <bgColor indexed="64"/>
      </patternFill>
    </fill>
    <fill>
      <patternFill patternType="solid">
        <fgColor rgb="FFA6A6A6"/>
        <bgColor indexed="64"/>
      </patternFill>
    </fill>
    <fill>
      <patternFill patternType="solid">
        <fgColor rgb="FFFFFFFF"/>
        <bgColor indexed="64"/>
      </patternFill>
    </fill>
    <fill>
      <patternFill patternType="solid">
        <fgColor rgb="FFD0CECE"/>
        <bgColor indexed="64"/>
      </patternFill>
    </fill>
    <fill>
      <patternFill patternType="solid">
        <fgColor rgb="FF305496"/>
        <bgColor indexed="64"/>
      </patternFill>
    </fill>
    <fill>
      <patternFill patternType="solid">
        <fgColor rgb="FFD9E1F2"/>
        <bgColor indexed="64"/>
      </patternFill>
    </fill>
    <fill>
      <patternFill patternType="solid">
        <fgColor theme="4" tint="0.79998168889431442"/>
        <bgColor theme="4" tint="0.79998168889431442"/>
      </patternFill>
    </fill>
    <fill>
      <patternFill patternType="solid">
        <fgColor rgb="FF95B3D7"/>
        <bgColor rgb="FF000000"/>
      </patternFill>
    </fill>
    <fill>
      <patternFill patternType="solid">
        <fgColor rgb="FFF2F2F2"/>
        <bgColor rgb="FF000000"/>
      </patternFill>
    </fill>
    <fill>
      <patternFill patternType="solid">
        <fgColor rgb="FF333F4F"/>
        <bgColor indexed="64"/>
      </patternFill>
    </fill>
    <fill>
      <patternFill patternType="solid">
        <fgColor rgb="FF9C2E1F"/>
        <bgColor indexed="64"/>
      </patternFill>
    </fill>
    <fill>
      <patternFill patternType="solid">
        <fgColor rgb="FF00B0F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rgb="FFFFFFFF"/>
      </left>
      <right/>
      <top/>
      <bottom/>
      <diagonal/>
    </border>
    <border>
      <left/>
      <right style="medium">
        <color rgb="FFFFFFFF"/>
      </right>
      <top style="thin">
        <color indexed="64"/>
      </top>
      <bottom style="thin">
        <color indexed="64"/>
      </bottom>
      <diagonal/>
    </border>
    <border>
      <left style="medium">
        <color rgb="FFFFFFFF"/>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rgb="FFFFFFFF"/>
      </left>
      <right style="thin">
        <color indexed="64"/>
      </right>
      <top/>
      <bottom/>
      <diagonal/>
    </border>
    <border>
      <left/>
      <right style="thin">
        <color indexed="64"/>
      </right>
      <top/>
      <bottom/>
      <diagonal/>
    </border>
    <border>
      <left style="thin">
        <color indexed="64"/>
      </left>
      <right style="medium">
        <color rgb="FFFFFFFF"/>
      </right>
      <top style="thin">
        <color indexed="64"/>
      </top>
      <bottom style="thin">
        <color indexed="64"/>
      </bottom>
      <diagonal/>
    </border>
    <border>
      <left style="thin">
        <color theme="4" tint="0.39997558519241921"/>
      </left>
      <right/>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rgb="FF000000"/>
      </right>
      <top/>
      <bottom/>
      <diagonal/>
    </border>
    <border>
      <left style="thin">
        <color indexed="64"/>
      </left>
      <right style="thin">
        <color rgb="FF000000"/>
      </right>
      <top style="thin">
        <color indexed="64"/>
      </top>
      <bottom style="thin">
        <color indexed="64"/>
      </bottom>
      <diagonal/>
    </border>
  </borders>
  <cellStyleXfs count="5">
    <xf numFmtId="0" fontId="0" fillId="0" borderId="0"/>
    <xf numFmtId="0" fontId="4" fillId="0" borderId="0"/>
    <xf numFmtId="0" fontId="11" fillId="0" borderId="0"/>
    <xf numFmtId="0" fontId="23" fillId="0" borderId="0" applyNumberFormat="0" applyFill="0" applyBorder="0" applyAlignment="0" applyProtection="0"/>
    <xf numFmtId="0" fontId="11" fillId="0" borderId="0"/>
  </cellStyleXfs>
  <cellXfs count="324">
    <xf numFmtId="0" fontId="0" fillId="0" borderId="0" xfId="0"/>
    <xf numFmtId="0" fontId="0" fillId="0" borderId="0" xfId="0" applyAlignment="1">
      <alignment wrapText="1"/>
    </xf>
    <xf numFmtId="0" fontId="5" fillId="7" borderId="1" xfId="0" applyFont="1" applyFill="1" applyBorder="1" applyAlignment="1">
      <alignment horizontal="center" vertical="center" wrapText="1"/>
    </xf>
    <xf numFmtId="0" fontId="0" fillId="0" borderId="0" xfId="0" applyAlignment="1">
      <alignment horizontal="center" vertical="center" wrapText="1"/>
    </xf>
    <xf numFmtId="0" fontId="5" fillId="5" borderId="4" xfId="0" applyFont="1" applyFill="1" applyBorder="1" applyAlignment="1">
      <alignment horizontal="center"/>
    </xf>
    <xf numFmtId="0" fontId="7" fillId="0" borderId="1" xfId="0" applyFont="1" applyBorder="1" applyAlignment="1">
      <alignment horizontal="center" vertical="center" wrapText="1"/>
    </xf>
    <xf numFmtId="0" fontId="6" fillId="8" borderId="12" xfId="0" applyFont="1" applyFill="1" applyBorder="1" applyAlignment="1">
      <alignment horizontal="left" vertical="top" wrapText="1"/>
    </xf>
    <xf numFmtId="0" fontId="5" fillId="5" borderId="4" xfId="0" applyFont="1" applyFill="1" applyBorder="1" applyAlignment="1">
      <alignment horizontal="center" vertical="center" wrapText="1"/>
    </xf>
    <xf numFmtId="0" fontId="0" fillId="0" borderId="0" xfId="0" applyAlignment="1">
      <alignment vertical="top"/>
    </xf>
    <xf numFmtId="0" fontId="2" fillId="0" borderId="0" xfId="0" applyFont="1" applyAlignment="1">
      <alignment vertical="top" wrapText="1"/>
    </xf>
    <xf numFmtId="0" fontId="2" fillId="0" borderId="0" xfId="0" applyFont="1" applyAlignment="1">
      <alignment vertical="top"/>
    </xf>
    <xf numFmtId="0" fontId="15" fillId="9" borderId="1" xfId="0" applyFont="1" applyFill="1" applyBorder="1" applyAlignment="1">
      <alignment vertical="top"/>
    </xf>
    <xf numFmtId="0" fontId="15" fillId="10" borderId="1" xfId="0" applyFont="1" applyFill="1" applyBorder="1" applyAlignment="1">
      <alignment vertical="top"/>
    </xf>
    <xf numFmtId="0" fontId="2" fillId="0" borderId="1" xfId="0" applyFont="1" applyBorder="1" applyAlignment="1">
      <alignment vertical="top" wrapText="1"/>
    </xf>
    <xf numFmtId="0" fontId="16" fillId="0" borderId="0" xfId="0" applyFont="1" applyAlignment="1">
      <alignment horizontal="left"/>
    </xf>
    <xf numFmtId="0" fontId="16" fillId="0" borderId="0" xfId="0" applyFont="1"/>
    <xf numFmtId="0" fontId="1" fillId="0" borderId="0" xfId="0" applyFont="1" applyAlignment="1">
      <alignment horizontal="left"/>
    </xf>
    <xf numFmtId="0" fontId="1" fillId="0" borderId="0" xfId="0" applyFont="1" applyAlignment="1">
      <alignment horizontal="right"/>
    </xf>
    <xf numFmtId="0" fontId="2" fillId="0" borderId="0" xfId="0" applyFont="1"/>
    <xf numFmtId="0" fontId="17" fillId="0" borderId="0" xfId="0" applyFont="1" applyAlignment="1">
      <alignment horizontal="left"/>
    </xf>
    <xf numFmtId="0" fontId="18" fillId="0" borderId="0" xfId="0" applyFont="1" applyAlignment="1">
      <alignment horizontal="left"/>
    </xf>
    <xf numFmtId="0" fontId="19" fillId="0" borderId="0" xfId="0" applyFont="1" applyAlignment="1">
      <alignment horizontal="left"/>
    </xf>
    <xf numFmtId="0" fontId="21" fillId="0" borderId="0" xfId="0" applyFont="1" applyAlignment="1">
      <alignment horizontal="left" vertical="top"/>
    </xf>
    <xf numFmtId="0" fontId="24" fillId="0" borderId="0" xfId="3" applyFont="1" applyAlignment="1">
      <alignment horizontal="left"/>
    </xf>
    <xf numFmtId="0" fontId="22" fillId="0" borderId="0" xfId="0" applyFont="1"/>
    <xf numFmtId="0" fontId="16" fillId="0" borderId="0" xfId="0" applyFont="1" applyAlignment="1">
      <alignment horizontal="left" indent="1"/>
    </xf>
    <xf numFmtId="0" fontId="22" fillId="0" borderId="0" xfId="0" applyFont="1" applyAlignment="1">
      <alignment horizontal="right"/>
    </xf>
    <xf numFmtId="0" fontId="16" fillId="0" borderId="0" xfId="0" applyFont="1" applyAlignment="1">
      <alignment horizontal="right"/>
    </xf>
    <xf numFmtId="0" fontId="25" fillId="0" borderId="0" xfId="0" applyFont="1" applyAlignment="1">
      <alignment horizontal="left"/>
    </xf>
    <xf numFmtId="0" fontId="2" fillId="0" borderId="0" xfId="0" applyFont="1" applyAlignment="1">
      <alignment horizontal="left"/>
    </xf>
    <xf numFmtId="0" fontId="17" fillId="0" borderId="0" xfId="0" applyFont="1"/>
    <xf numFmtId="0" fontId="25" fillId="0" borderId="0" xfId="0" applyFont="1"/>
    <xf numFmtId="49" fontId="2" fillId="0" borderId="0" xfId="0" applyNumberFormat="1" applyFont="1" applyAlignment="1">
      <alignment horizontal="left" vertical="top"/>
    </xf>
    <xf numFmtId="0" fontId="16" fillId="0" borderId="0" xfId="0" applyFont="1" applyAlignment="1">
      <alignment vertical="top"/>
    </xf>
    <xf numFmtId="49" fontId="2" fillId="0" borderId="0" xfId="0" applyNumberFormat="1" applyFont="1" applyAlignment="1">
      <alignment horizontal="left"/>
    </xf>
    <xf numFmtId="49" fontId="2" fillId="0" borderId="0" xfId="0" applyNumberFormat="1" applyFont="1"/>
    <xf numFmtId="0" fontId="23" fillId="0" borderId="0" xfId="3" applyAlignment="1">
      <alignment horizontal="left"/>
    </xf>
    <xf numFmtId="0" fontId="2" fillId="0" borderId="0" xfId="0" applyFont="1" applyAlignment="1">
      <alignment wrapText="1"/>
    </xf>
    <xf numFmtId="0" fontId="16" fillId="0" borderId="0" xfId="0" applyFont="1" applyAlignment="1">
      <alignment wrapText="1"/>
    </xf>
    <xf numFmtId="0" fontId="14" fillId="8" borderId="18" xfId="0" applyFont="1" applyFill="1" applyBorder="1" applyAlignment="1">
      <alignment horizontal="left" vertical="top" wrapText="1"/>
    </xf>
    <xf numFmtId="0" fontId="0" fillId="0" borderId="0" xfId="0" applyAlignment="1">
      <alignment horizontal="left" vertical="top" wrapText="1"/>
    </xf>
    <xf numFmtId="0" fontId="12" fillId="9" borderId="7" xfId="0" applyFont="1" applyFill="1" applyBorder="1" applyAlignment="1">
      <alignment vertical="top" wrapText="1"/>
    </xf>
    <xf numFmtId="0" fontId="15" fillId="11" borderId="1" xfId="0" applyFont="1" applyFill="1" applyBorder="1" applyAlignment="1">
      <alignment vertical="top"/>
    </xf>
    <xf numFmtId="0" fontId="0" fillId="0" borderId="0" xfId="0" applyAlignment="1">
      <alignment horizontal="left"/>
    </xf>
    <xf numFmtId="0" fontId="27" fillId="13" borderId="1" xfId="0" applyFont="1" applyFill="1" applyBorder="1" applyAlignment="1">
      <alignment vertical="top"/>
    </xf>
    <xf numFmtId="0" fontId="6" fillId="8" borderId="20" xfId="0" applyFont="1" applyFill="1" applyBorder="1" applyAlignment="1">
      <alignment horizontal="left" vertical="top" wrapText="1"/>
    </xf>
    <xf numFmtId="0" fontId="29" fillId="0" borderId="0" xfId="0" applyFont="1" applyAlignment="1">
      <alignment horizontal="left"/>
    </xf>
    <xf numFmtId="0" fontId="16" fillId="0" borderId="0" xfId="0" applyFont="1" applyAlignment="1">
      <alignment horizontal="center"/>
    </xf>
    <xf numFmtId="0" fontId="30" fillId="0" borderId="0" xfId="0" applyFont="1" applyAlignment="1">
      <alignment horizontal="center"/>
    </xf>
    <xf numFmtId="0" fontId="30" fillId="0" borderId="0" xfId="0" applyFont="1"/>
    <xf numFmtId="0" fontId="31" fillId="0" borderId="0" xfId="0" applyFont="1"/>
    <xf numFmtId="0" fontId="25" fillId="7" borderId="0" xfId="0" applyFont="1" applyFill="1" applyAlignment="1">
      <alignment horizontal="center" vertical="center"/>
    </xf>
    <xf numFmtId="0" fontId="25" fillId="7" borderId="0" xfId="0" applyFont="1" applyFill="1" applyAlignment="1">
      <alignment horizontal="center" vertical="center" wrapText="1"/>
    </xf>
    <xf numFmtId="165" fontId="32" fillId="0" borderId="0" xfId="0" applyNumberFormat="1" applyFont="1" applyAlignment="1">
      <alignment horizontal="center" wrapText="1"/>
    </xf>
    <xf numFmtId="0" fontId="25" fillId="7" borderId="0" xfId="0" applyFont="1" applyFill="1" applyAlignment="1">
      <alignment vertical="center"/>
    </xf>
    <xf numFmtId="166" fontId="16" fillId="0" borderId="0" xfId="0" applyNumberFormat="1" applyFont="1" applyAlignment="1">
      <alignment horizontal="center"/>
    </xf>
    <xf numFmtId="17" fontId="16" fillId="0" borderId="0" xfId="0" applyNumberFormat="1" applyFont="1" applyAlignment="1">
      <alignment horizontal="center"/>
    </xf>
    <xf numFmtId="0" fontId="16" fillId="0" borderId="0" xfId="0" applyFont="1" applyAlignment="1">
      <alignment horizontal="center" wrapText="1"/>
    </xf>
    <xf numFmtId="0" fontId="33" fillId="14" borderId="21" xfId="0" applyFont="1" applyFill="1" applyBorder="1" applyAlignment="1">
      <alignment horizontal="left" vertical="center" wrapText="1"/>
    </xf>
    <xf numFmtId="0" fontId="8" fillId="0" borderId="0" xfId="0" applyFont="1" applyAlignment="1">
      <alignment horizontal="center" vertical="center" wrapText="1"/>
    </xf>
    <xf numFmtId="0" fontId="5" fillId="5" borderId="8" xfId="0" applyFont="1" applyFill="1" applyBorder="1" applyAlignment="1">
      <alignment horizontal="center"/>
    </xf>
    <xf numFmtId="0" fontId="5" fillId="5" borderId="0" xfId="0" applyFont="1" applyFill="1" applyAlignment="1">
      <alignment horizontal="center"/>
    </xf>
    <xf numFmtId="0" fontId="16" fillId="0" borderId="0" xfId="0" applyFont="1" applyAlignment="1">
      <alignment vertical="center"/>
    </xf>
    <xf numFmtId="0" fontId="3" fillId="0" borderId="1" xfId="0" applyFont="1" applyBorder="1" applyAlignment="1">
      <alignment horizontal="left" vertical="top" wrapText="1"/>
    </xf>
    <xf numFmtId="0" fontId="31" fillId="7" borderId="1" xfId="0" applyFont="1" applyFill="1" applyBorder="1" applyAlignment="1">
      <alignment horizontal="center" vertical="center" wrapText="1"/>
    </xf>
    <xf numFmtId="0" fontId="2" fillId="0" borderId="1" xfId="0" applyFont="1" applyBorder="1"/>
    <xf numFmtId="0" fontId="37" fillId="0" borderId="0" xfId="0" applyFont="1" applyAlignment="1">
      <alignment horizontal="center" vertical="center" wrapText="1"/>
    </xf>
    <xf numFmtId="0" fontId="34" fillId="3" borderId="1" xfId="0" applyFont="1" applyFill="1" applyBorder="1" applyAlignment="1">
      <alignment horizontal="center" vertical="center" wrapText="1"/>
    </xf>
    <xf numFmtId="0" fontId="3" fillId="0" borderId="5" xfId="0" applyFont="1" applyBorder="1" applyAlignment="1">
      <alignment horizontal="left" vertical="top" wrapText="1"/>
    </xf>
    <xf numFmtId="0" fontId="3" fillId="0" borderId="15" xfId="0" applyFont="1" applyBorder="1" applyAlignment="1">
      <alignment vertical="top" wrapText="1"/>
    </xf>
    <xf numFmtId="0" fontId="3" fillId="0" borderId="5" xfId="0" applyFont="1" applyBorder="1" applyAlignment="1">
      <alignment vertical="top" wrapText="1"/>
    </xf>
    <xf numFmtId="0" fontId="31" fillId="5" borderId="1" xfId="0" applyFont="1" applyFill="1" applyBorder="1" applyAlignment="1">
      <alignment horizontal="center"/>
    </xf>
    <xf numFmtId="0" fontId="38" fillId="0" borderId="1" xfId="0" applyFont="1" applyBorder="1" applyAlignment="1">
      <alignment vertical="top" wrapText="1"/>
    </xf>
    <xf numFmtId="0" fontId="38" fillId="0" borderId="2" xfId="0" applyFont="1" applyBorder="1" applyAlignment="1">
      <alignment vertical="top" wrapText="1"/>
    </xf>
    <xf numFmtId="0" fontId="3" fillId="0" borderId="3" xfId="0" applyFont="1" applyBorder="1" applyAlignment="1">
      <alignment vertical="center" wrapText="1"/>
    </xf>
    <xf numFmtId="0" fontId="3" fillId="0" borderId="1" xfId="0" applyFont="1" applyBorder="1" applyAlignment="1">
      <alignment horizontal="center" vertical="center" wrapText="1"/>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1" xfId="0" applyFont="1" applyBorder="1" applyAlignment="1">
      <alignment vertical="top" wrapText="1"/>
    </xf>
    <xf numFmtId="0" fontId="31" fillId="7" borderId="11" xfId="0" applyFont="1" applyFill="1" applyBorder="1" applyAlignment="1">
      <alignment horizontal="left" vertical="center" wrapText="1"/>
    </xf>
    <xf numFmtId="0" fontId="31" fillId="7" borderId="8" xfId="0" applyFont="1" applyFill="1" applyBorder="1" applyAlignment="1">
      <alignment horizontal="left" vertical="center" wrapText="1"/>
    </xf>
    <xf numFmtId="0" fontId="37" fillId="0" borderId="3" xfId="0" applyFont="1" applyBorder="1" applyAlignment="1">
      <alignment horizontal="left" vertical="center" wrapText="1"/>
    </xf>
    <xf numFmtId="0" fontId="37" fillId="0" borderId="2" xfId="0" applyFont="1" applyBorder="1" applyAlignment="1">
      <alignment horizontal="left" vertical="center" wrapText="1"/>
    </xf>
    <xf numFmtId="0" fontId="37" fillId="0" borderId="17" xfId="0" applyFont="1" applyBorder="1" applyAlignment="1">
      <alignment horizontal="left" vertical="center" wrapText="1"/>
    </xf>
    <xf numFmtId="0" fontId="37" fillId="0" borderId="15" xfId="0" applyFont="1" applyBorder="1" applyAlignment="1">
      <alignment horizontal="left" vertical="center" wrapText="1"/>
    </xf>
    <xf numFmtId="49" fontId="2" fillId="0" borderId="3" xfId="0" applyNumberFormat="1" applyFont="1" applyBorder="1" applyAlignment="1">
      <alignment vertical="top"/>
    </xf>
    <xf numFmtId="49" fontId="2" fillId="0" borderId="1" xfId="0" applyNumberFormat="1" applyFont="1" applyBorder="1" applyAlignment="1">
      <alignment vertical="top"/>
    </xf>
    <xf numFmtId="0" fontId="3" fillId="0" borderId="2" xfId="2" applyFont="1" applyBorder="1" applyAlignment="1">
      <alignment horizontal="left" vertical="top" wrapText="1"/>
    </xf>
    <xf numFmtId="49" fontId="2" fillId="0" borderId="17" xfId="0" applyNumberFormat="1" applyFont="1" applyBorder="1" applyAlignment="1">
      <alignment vertical="top"/>
    </xf>
    <xf numFmtId="49" fontId="2" fillId="0" borderId="5" xfId="0" applyNumberFormat="1" applyFont="1" applyBorder="1" applyAlignment="1">
      <alignment vertical="top"/>
    </xf>
    <xf numFmtId="0" fontId="3" fillId="0" borderId="15" xfId="2" applyFont="1" applyBorder="1" applyAlignment="1">
      <alignment horizontal="left" vertical="top" wrapText="1"/>
    </xf>
    <xf numFmtId="0" fontId="34" fillId="3" borderId="0" xfId="0" applyFont="1" applyFill="1" applyAlignment="1">
      <alignment vertical="center" wrapText="1"/>
    </xf>
    <xf numFmtId="0" fontId="31" fillId="5" borderId="4" xfId="0" applyFont="1" applyFill="1" applyBorder="1" applyAlignment="1">
      <alignment horizontal="center"/>
    </xf>
    <xf numFmtId="0" fontId="31" fillId="5" borderId="6" xfId="0" applyFont="1" applyFill="1" applyBorder="1" applyAlignment="1">
      <alignment horizontal="center"/>
    </xf>
    <xf numFmtId="0" fontId="34" fillId="3" borderId="5" xfId="0" applyFont="1" applyFill="1" applyBorder="1" applyAlignment="1">
      <alignment horizontal="center" vertical="center" wrapText="1"/>
    </xf>
    <xf numFmtId="0" fontId="3" fillId="0" borderId="15" xfId="0" applyFont="1" applyBorder="1" applyAlignment="1">
      <alignment horizontal="center" vertical="top" wrapText="1"/>
    </xf>
    <xf numFmtId="0" fontId="3" fillId="0" borderId="1" xfId="0" applyFont="1" applyBorder="1" applyAlignment="1">
      <alignment horizontal="center" vertical="top" wrapText="1"/>
    </xf>
    <xf numFmtId="0" fontId="31" fillId="5" borderId="11"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6" xfId="0" applyFont="1" applyFill="1" applyBorder="1" applyAlignment="1">
      <alignment horizontal="center" vertical="center" wrapText="1"/>
    </xf>
    <xf numFmtId="0" fontId="31" fillId="5" borderId="7" xfId="0" applyFont="1" applyFill="1" applyBorder="1" applyAlignment="1">
      <alignment horizontal="center" vertical="center" wrapText="1"/>
    </xf>
    <xf numFmtId="0" fontId="16" fillId="0" borderId="0" xfId="0" applyFont="1" applyAlignment="1">
      <alignment horizontal="center" vertical="center" wrapText="1"/>
    </xf>
    <xf numFmtId="0" fontId="3" fillId="0" borderId="3" xfId="0" applyFont="1" applyBorder="1" applyAlignment="1">
      <alignment vertical="top" wrapText="1"/>
    </xf>
    <xf numFmtId="0" fontId="38" fillId="0" borderId="2" xfId="0" applyFont="1" applyBorder="1" applyAlignment="1">
      <alignment horizontal="center" vertical="top" wrapText="1"/>
    </xf>
    <xf numFmtId="0" fontId="41" fillId="0" borderId="0" xfId="0" applyFont="1"/>
    <xf numFmtId="0" fontId="38" fillId="4" borderId="1" xfId="0" applyFont="1" applyFill="1" applyBorder="1" applyAlignment="1">
      <alignment vertical="top" wrapText="1"/>
    </xf>
    <xf numFmtId="0" fontId="2" fillId="0" borderId="3" xfId="0" applyFont="1" applyBorder="1" applyAlignment="1">
      <alignment vertical="top" wrapText="1"/>
    </xf>
    <xf numFmtId="0" fontId="28" fillId="0" borderId="1" xfId="0" applyFont="1" applyBorder="1" applyAlignment="1">
      <alignment vertical="top" wrapText="1"/>
    </xf>
    <xf numFmtId="0" fontId="31" fillId="5" borderId="4"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1" fillId="5" borderId="3" xfId="0" applyFont="1" applyFill="1" applyBorder="1" applyAlignment="1">
      <alignment horizontal="center"/>
    </xf>
    <xf numFmtId="0" fontId="31" fillId="5" borderId="19"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 xfId="0" quotePrefix="1" applyFont="1" applyBorder="1" applyAlignment="1">
      <alignment vertical="top" wrapText="1"/>
    </xf>
    <xf numFmtId="0" fontId="36" fillId="0" borderId="2" xfId="3" applyNumberFormat="1" applyFont="1" applyFill="1" applyBorder="1"/>
    <xf numFmtId="0" fontId="36" fillId="0" borderId="15" xfId="3" applyNumberFormat="1" applyFont="1" applyFill="1" applyBorder="1"/>
    <xf numFmtId="0" fontId="3" fillId="0" borderId="2" xfId="0" applyFont="1" applyBorder="1" applyAlignment="1">
      <alignment vertical="top" wrapText="1"/>
    </xf>
    <xf numFmtId="0" fontId="2" fillId="0" borderId="1" xfId="0" applyFont="1" applyBorder="1" applyAlignment="1">
      <alignment horizontal="left" vertical="top" wrapText="1"/>
    </xf>
    <xf numFmtId="0" fontId="13" fillId="0" borderId="1" xfId="0" applyFont="1" applyBorder="1" applyAlignment="1">
      <alignment horizontal="left" vertical="top" wrapText="1"/>
    </xf>
    <xf numFmtId="0" fontId="34" fillId="3" borderId="0" xfId="0" applyFont="1" applyFill="1" applyAlignment="1">
      <alignment horizontal="center" vertical="center" wrapText="1"/>
    </xf>
    <xf numFmtId="0" fontId="31" fillId="5" borderId="8" xfId="0" applyFont="1" applyFill="1" applyBorder="1" applyAlignment="1">
      <alignment horizontal="center" vertical="center" wrapText="1"/>
    </xf>
    <xf numFmtId="0" fontId="31" fillId="5" borderId="8" xfId="0" applyFont="1" applyFill="1" applyBorder="1" applyAlignment="1">
      <alignment horizontal="center"/>
    </xf>
    <xf numFmtId="0" fontId="31" fillId="5" borderId="11" xfId="0" applyFont="1" applyFill="1" applyBorder="1" applyAlignment="1">
      <alignment horizontal="center"/>
    </xf>
    <xf numFmtId="0" fontId="34" fillId="3" borderId="7" xfId="0" applyFont="1" applyFill="1" applyBorder="1" applyAlignment="1">
      <alignment horizontal="center" vertical="center" wrapText="1"/>
    </xf>
    <xf numFmtId="0" fontId="13" fillId="0" borderId="1" xfId="0" applyFont="1" applyBorder="1" applyAlignment="1">
      <alignment horizontal="left" vertical="top"/>
    </xf>
    <xf numFmtId="0" fontId="39" fillId="16" borderId="1" xfId="0" applyFont="1" applyFill="1" applyBorder="1" applyAlignment="1">
      <alignment horizontal="center" vertical="center" wrapText="1"/>
    </xf>
    <xf numFmtId="0" fontId="39" fillId="17" borderId="1" xfId="0" applyFont="1" applyFill="1" applyBorder="1" applyAlignment="1">
      <alignment horizontal="center" vertical="center" wrapText="1"/>
    </xf>
    <xf numFmtId="0" fontId="44" fillId="7" borderId="1" xfId="0" applyFont="1" applyFill="1" applyBorder="1" applyAlignment="1">
      <alignment horizontal="center" vertical="center" wrapText="1"/>
    </xf>
    <xf numFmtId="0" fontId="44" fillId="7" borderId="4" xfId="0" applyFont="1" applyFill="1" applyBorder="1" applyAlignment="1">
      <alignment horizontal="center" vertical="center" wrapText="1"/>
    </xf>
    <xf numFmtId="0" fontId="44" fillId="7" borderId="7" xfId="0" applyFont="1" applyFill="1" applyBorder="1" applyAlignment="1">
      <alignment horizontal="center" vertical="center" wrapText="1"/>
    </xf>
    <xf numFmtId="0" fontId="44" fillId="7" borderId="6"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7" borderId="1" xfId="0" applyFont="1" applyFill="1" applyBorder="1" applyAlignment="1">
      <alignment horizontal="center" vertical="center" wrapText="1"/>
    </xf>
    <xf numFmtId="0" fontId="30" fillId="7" borderId="1" xfId="0" applyFont="1" applyFill="1" applyBorder="1" applyAlignment="1">
      <alignment horizontal="center" vertical="center" wrapText="1"/>
    </xf>
    <xf numFmtId="0" fontId="25" fillId="0" borderId="0" xfId="0" applyFont="1" applyAlignment="1">
      <alignment vertical="center"/>
    </xf>
    <xf numFmtId="0" fontId="2" fillId="0" borderId="0" xfId="0" applyFont="1" applyAlignment="1">
      <alignment vertical="center"/>
    </xf>
    <xf numFmtId="0" fontId="32" fillId="0" borderId="0" xfId="0" applyFont="1" applyAlignment="1">
      <alignment wrapText="1"/>
    </xf>
    <xf numFmtId="0" fontId="32" fillId="0" borderId="0" xfId="0" applyFont="1" applyAlignment="1">
      <alignment horizontal="center" wrapText="1"/>
    </xf>
    <xf numFmtId="0" fontId="2" fillId="0" borderId="0" xfId="0" applyFont="1" applyAlignment="1">
      <alignment horizontal="left" vertical="center"/>
    </xf>
    <xf numFmtId="0" fontId="45" fillId="7" borderId="0" xfId="0" applyFont="1" applyFill="1"/>
    <xf numFmtId="0" fontId="47" fillId="12" borderId="1" xfId="0" quotePrefix="1" applyFont="1" applyFill="1" applyBorder="1" applyAlignment="1">
      <alignment horizontal="left"/>
    </xf>
    <xf numFmtId="0" fontId="48" fillId="7" borderId="0" xfId="0" applyFont="1" applyFill="1"/>
    <xf numFmtId="0" fontId="49" fillId="12" borderId="1" xfId="0" applyFont="1" applyFill="1" applyBorder="1"/>
    <xf numFmtId="0" fontId="0" fillId="7" borderId="0" xfId="0" applyFill="1"/>
    <xf numFmtId="0" fontId="46" fillId="7" borderId="1" xfId="0" applyFont="1" applyFill="1" applyBorder="1" applyAlignment="1">
      <alignment horizontal="right"/>
    </xf>
    <xf numFmtId="22" fontId="49" fillId="0" borderId="1" xfId="0" applyNumberFormat="1" applyFont="1" applyBorder="1"/>
    <xf numFmtId="0" fontId="38" fillId="0" borderId="1" xfId="0" applyFont="1" applyBorder="1" applyAlignment="1">
      <alignment horizontal="left" vertical="center" wrapText="1"/>
    </xf>
    <xf numFmtId="0" fontId="28" fillId="18" borderId="3" xfId="0" applyFont="1" applyFill="1" applyBorder="1" applyAlignment="1">
      <alignment horizontal="left" vertical="center" wrapText="1"/>
    </xf>
    <xf numFmtId="0" fontId="3" fillId="0" borderId="1" xfId="0" applyFont="1" applyBorder="1" applyAlignment="1">
      <alignment horizontal="left" vertical="center" wrapText="1"/>
    </xf>
    <xf numFmtId="0" fontId="52" fillId="19" borderId="9" xfId="0" applyFont="1" applyFill="1" applyBorder="1" applyAlignment="1">
      <alignment horizontal="left"/>
    </xf>
    <xf numFmtId="0" fontId="52" fillId="19" borderId="8" xfId="0" applyFont="1" applyFill="1" applyBorder="1" applyAlignment="1">
      <alignment horizontal="left"/>
    </xf>
    <xf numFmtId="0" fontId="31" fillId="19" borderId="7" xfId="0" applyFont="1" applyFill="1" applyBorder="1" applyAlignment="1">
      <alignment horizontal="left"/>
    </xf>
    <xf numFmtId="0" fontId="52" fillId="19" borderId="7" xfId="0" applyFont="1" applyFill="1" applyBorder="1" applyAlignment="1">
      <alignment horizontal="left"/>
    </xf>
    <xf numFmtId="0" fontId="31" fillId="19" borderId="8" xfId="0" applyFont="1" applyFill="1" applyBorder="1"/>
    <xf numFmtId="0" fontId="31" fillId="19" borderId="7" xfId="0" applyFont="1" applyFill="1" applyBorder="1"/>
    <xf numFmtId="0" fontId="31" fillId="19" borderId="1" xfId="0" applyFont="1" applyFill="1" applyBorder="1" applyAlignment="1">
      <alignment horizontal="left"/>
    </xf>
    <xf numFmtId="0" fontId="31" fillId="19" borderId="1" xfId="0" applyFont="1" applyFill="1" applyBorder="1" applyAlignment="1">
      <alignment horizontal="center"/>
    </xf>
    <xf numFmtId="0" fontId="31" fillId="19" borderId="2" xfId="0" applyFont="1" applyFill="1" applyBorder="1" applyAlignment="1">
      <alignment horizontal="center"/>
    </xf>
    <xf numFmtId="0" fontId="31" fillId="19" borderId="8" xfId="0" applyFont="1" applyFill="1" applyBorder="1" applyAlignment="1">
      <alignment wrapText="1"/>
    </xf>
    <xf numFmtId="0" fontId="52" fillId="19" borderId="8" xfId="0" applyFont="1" applyFill="1" applyBorder="1" applyAlignment="1">
      <alignment horizontal="left" wrapText="1"/>
    </xf>
    <xf numFmtId="0" fontId="31" fillId="19" borderId="7" xfId="0" applyFont="1" applyFill="1" applyBorder="1" applyAlignment="1">
      <alignment wrapText="1"/>
    </xf>
    <xf numFmtId="0" fontId="50" fillId="18" borderId="6" xfId="0" applyFont="1" applyFill="1" applyBorder="1" applyAlignment="1">
      <alignment horizontal="left" wrapText="1"/>
    </xf>
    <xf numFmtId="0" fontId="28" fillId="18" borderId="2" xfId="0" applyFont="1" applyFill="1" applyBorder="1" applyAlignment="1">
      <alignment horizontal="left" vertical="center" wrapText="1"/>
    </xf>
    <xf numFmtId="0" fontId="31" fillId="19" borderId="7" xfId="0" applyFont="1" applyFill="1" applyBorder="1" applyAlignment="1">
      <alignment horizontal="left" wrapText="1"/>
    </xf>
    <xf numFmtId="0" fontId="14" fillId="0" borderId="15" xfId="0" applyFont="1" applyBorder="1" applyAlignment="1">
      <alignment vertical="top" wrapText="1"/>
    </xf>
    <xf numFmtId="0" fontId="14" fillId="0" borderId="5" xfId="0" applyFont="1" applyBorder="1" applyAlignment="1">
      <alignment vertical="top" wrapText="1"/>
    </xf>
    <xf numFmtId="0" fontId="5" fillId="5" borderId="0" xfId="0" applyFont="1" applyFill="1"/>
    <xf numFmtId="0" fontId="38" fillId="20" borderId="1" xfId="0" applyFont="1" applyFill="1" applyBorder="1" applyAlignment="1">
      <alignment horizontal="center" vertical="center" wrapText="1"/>
    </xf>
    <xf numFmtId="0" fontId="38" fillId="20" borderId="2" xfId="0" applyFont="1" applyFill="1" applyBorder="1" applyAlignment="1">
      <alignment horizontal="center" vertical="center" wrapText="1"/>
    </xf>
    <xf numFmtId="0" fontId="50" fillId="18" borderId="0" xfId="0" applyFont="1" applyFill="1" applyAlignment="1">
      <alignment horizontal="left" wrapText="1"/>
    </xf>
    <xf numFmtId="0" fontId="50" fillId="18" borderId="7" xfId="0" applyFont="1" applyFill="1" applyBorder="1" applyAlignment="1">
      <alignment horizontal="left" wrapText="1"/>
    </xf>
    <xf numFmtId="0" fontId="30" fillId="7" borderId="2" xfId="0" applyFont="1" applyFill="1" applyBorder="1" applyAlignment="1">
      <alignment horizontal="center" vertical="center" wrapText="1"/>
    </xf>
    <xf numFmtId="0" fontId="30" fillId="7" borderId="15" xfId="0" applyFont="1" applyFill="1" applyBorder="1" applyAlignment="1">
      <alignment horizontal="center" vertical="center" wrapText="1"/>
    </xf>
    <xf numFmtId="0" fontId="44" fillId="7" borderId="11" xfId="0" applyFont="1" applyFill="1" applyBorder="1" applyAlignment="1">
      <alignment horizontal="center" vertical="center" wrapText="1"/>
    </xf>
    <xf numFmtId="0" fontId="2" fillId="0" borderId="0" xfId="1" applyFont="1"/>
    <xf numFmtId="0" fontId="53" fillId="0" borderId="0" xfId="0" applyFont="1" applyAlignment="1">
      <alignment vertical="top"/>
    </xf>
    <xf numFmtId="0" fontId="3" fillId="15" borderId="1" xfId="0" applyFont="1" applyFill="1" applyBorder="1" applyAlignment="1">
      <alignment horizontal="left" vertical="top" wrapText="1"/>
    </xf>
    <xf numFmtId="0" fontId="3" fillId="0" borderId="1" xfId="0" applyFont="1" applyBorder="1" applyAlignment="1">
      <alignment vertical="center" wrapText="1"/>
    </xf>
    <xf numFmtId="0" fontId="2" fillId="21" borderId="1" xfId="0" applyFont="1" applyFill="1" applyBorder="1" applyAlignment="1">
      <alignment vertical="top" wrapText="1"/>
    </xf>
    <xf numFmtId="0" fontId="2" fillId="21" borderId="1" xfId="0" applyFont="1" applyFill="1" applyBorder="1" applyAlignment="1">
      <alignment horizontal="left" vertical="top" wrapText="1"/>
    </xf>
    <xf numFmtId="0" fontId="15" fillId="22" borderId="1" xfId="0" applyFont="1" applyFill="1" applyBorder="1" applyAlignment="1">
      <alignment vertical="top"/>
    </xf>
    <xf numFmtId="164" fontId="20" fillId="0" borderId="0" xfId="0" quotePrefix="1" applyNumberFormat="1" applyFont="1" applyAlignment="1">
      <alignment horizontal="left"/>
    </xf>
    <xf numFmtId="49" fontId="20" fillId="0" borderId="0" xfId="0" applyNumberFormat="1" applyFont="1" applyAlignment="1">
      <alignment horizontal="left"/>
    </xf>
    <xf numFmtId="49" fontId="2" fillId="21" borderId="0" xfId="0" applyNumberFormat="1" applyFont="1" applyFill="1" applyAlignment="1">
      <alignment horizontal="left" vertical="top"/>
    </xf>
    <xf numFmtId="0" fontId="54" fillId="24" borderId="8" xfId="0" applyFont="1" applyFill="1" applyBorder="1" applyAlignment="1">
      <alignment horizontal="center" vertical="center" wrapText="1"/>
    </xf>
    <xf numFmtId="0" fontId="55" fillId="17" borderId="8" xfId="0" applyFont="1" applyFill="1" applyBorder="1" applyAlignment="1">
      <alignment horizontal="left" wrapText="1"/>
    </xf>
    <xf numFmtId="0" fontId="54" fillId="0" borderId="9" xfId="0" applyFont="1" applyBorder="1" applyAlignment="1">
      <alignment horizontal="center" vertical="center" wrapText="1"/>
    </xf>
    <xf numFmtId="0" fontId="55" fillId="0" borderId="9" xfId="0" applyFont="1" applyBorder="1" applyAlignment="1">
      <alignment horizontal="left" wrapText="1"/>
    </xf>
    <xf numFmtId="0" fontId="54" fillId="24" borderId="1" xfId="0" applyFont="1" applyFill="1" applyBorder="1" applyAlignment="1">
      <alignment horizontal="center" vertical="center" wrapText="1"/>
    </xf>
    <xf numFmtId="0" fontId="55" fillId="17" borderId="1" xfId="0" applyFont="1" applyFill="1" applyBorder="1" applyAlignment="1">
      <alignment horizontal="left" wrapText="1"/>
    </xf>
    <xf numFmtId="0" fontId="54" fillId="0" borderId="16" xfId="0" applyFont="1" applyBorder="1" applyAlignment="1">
      <alignment horizontal="center" vertical="center" wrapText="1"/>
    </xf>
    <xf numFmtId="0" fontId="55" fillId="0" borderId="16" xfId="0" applyFont="1" applyBorder="1" applyAlignment="1">
      <alignment horizontal="left" wrapText="1"/>
    </xf>
    <xf numFmtId="0" fontId="3" fillId="0" borderId="25" xfId="0" applyFont="1" applyBorder="1" applyAlignment="1">
      <alignment vertical="top" wrapText="1"/>
    </xf>
    <xf numFmtId="0" fontId="3" fillId="0" borderId="10" xfId="0" applyFont="1" applyBorder="1" applyAlignment="1">
      <alignment vertical="top" wrapText="1"/>
    </xf>
    <xf numFmtId="0" fontId="3" fillId="0" borderId="16" xfId="0" applyFont="1" applyBorder="1" applyAlignment="1">
      <alignment vertical="top" wrapText="1"/>
    </xf>
    <xf numFmtId="49" fontId="2" fillId="25"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2" fillId="25" borderId="2" xfId="0" applyNumberFormat="1" applyFont="1" applyFill="1" applyBorder="1" applyAlignment="1">
      <alignment horizontal="center" vertical="top" wrapText="1"/>
    </xf>
    <xf numFmtId="49" fontId="2" fillId="0" borderId="2" xfId="0" applyNumberFormat="1" applyFont="1" applyBorder="1" applyAlignment="1">
      <alignment horizontal="center" vertical="top" wrapText="1"/>
    </xf>
    <xf numFmtId="0" fontId="31" fillId="5" borderId="0" xfId="0" applyFont="1" applyFill="1" applyAlignment="1">
      <alignment horizontal="center"/>
    </xf>
    <xf numFmtId="0" fontId="3" fillId="0" borderId="0" xfId="2" applyFont="1" applyAlignment="1">
      <alignment horizontal="left" vertical="top" wrapText="1"/>
    </xf>
    <xf numFmtId="49" fontId="2" fillId="0" borderId="1" xfId="0" applyNumberFormat="1" applyFont="1" applyBorder="1" applyAlignment="1">
      <alignment horizontal="center" vertical="top" wrapText="1"/>
    </xf>
    <xf numFmtId="49" fontId="2" fillId="25" borderId="1" xfId="0" applyNumberFormat="1" applyFont="1" applyFill="1" applyBorder="1" applyAlignment="1">
      <alignment horizontal="center" vertical="top" wrapText="1"/>
    </xf>
    <xf numFmtId="0" fontId="44" fillId="7" borderId="15" xfId="0" applyFont="1" applyFill="1" applyBorder="1" applyAlignment="1">
      <alignment horizontal="center" vertical="center" wrapText="1"/>
    </xf>
    <xf numFmtId="0" fontId="44" fillId="7" borderId="5"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60" fillId="26" borderId="16" xfId="0" applyFont="1" applyFill="1" applyBorder="1" applyAlignment="1">
      <alignment horizontal="center"/>
    </xf>
    <xf numFmtId="0" fontId="3" fillId="27" borderId="1" xfId="0" applyFont="1" applyFill="1" applyBorder="1" applyAlignment="1">
      <alignment horizontal="center" vertical="center" wrapText="1"/>
    </xf>
    <xf numFmtId="14" fontId="3" fillId="0" borderId="5" xfId="0" applyNumberFormat="1" applyFont="1" applyBorder="1" applyAlignment="1">
      <alignment horizontal="center" vertical="center" wrapText="1"/>
    </xf>
    <xf numFmtId="0" fontId="34" fillId="3" borderId="7" xfId="0" applyFont="1" applyFill="1" applyBorder="1" applyAlignment="1">
      <alignment vertical="center" wrapText="1"/>
    </xf>
    <xf numFmtId="0" fontId="54" fillId="24" borderId="16" xfId="0" applyFont="1" applyFill="1" applyBorder="1" applyAlignment="1">
      <alignment horizontal="center" vertical="center" wrapText="1"/>
    </xf>
    <xf numFmtId="0" fontId="55" fillId="17" borderId="16" xfId="0" applyFont="1" applyFill="1" applyBorder="1" applyAlignment="1">
      <alignment horizontal="left" wrapText="1"/>
    </xf>
    <xf numFmtId="0" fontId="34" fillId="0" borderId="9" xfId="0" applyFont="1" applyBorder="1" applyAlignment="1">
      <alignment horizontal="left" vertical="center" wrapText="1"/>
    </xf>
    <xf numFmtId="0" fontId="34" fillId="0" borderId="16" xfId="0" applyFont="1" applyBorder="1" applyAlignment="1">
      <alignment horizontal="left" vertical="center" wrapText="1"/>
    </xf>
    <xf numFmtId="0" fontId="60" fillId="26" borderId="0" xfId="0" applyFont="1" applyFill="1" applyAlignment="1">
      <alignment horizontal="center"/>
    </xf>
    <xf numFmtId="0" fontId="51" fillId="28" borderId="19" xfId="0" applyFont="1" applyFill="1" applyBorder="1" applyAlignment="1">
      <alignment horizontal="left" wrapText="1"/>
    </xf>
    <xf numFmtId="0" fontId="61" fillId="29" borderId="5" xfId="0" applyFont="1" applyFill="1" applyBorder="1" applyAlignment="1">
      <alignment wrapText="1"/>
    </xf>
    <xf numFmtId="0" fontId="31" fillId="5" borderId="19" xfId="0" applyFont="1" applyFill="1" applyBorder="1" applyAlignment="1">
      <alignment horizontal="center" wrapText="1"/>
    </xf>
    <xf numFmtId="0" fontId="16" fillId="7" borderId="3" xfId="0" applyFont="1" applyFill="1" applyBorder="1" applyAlignment="1">
      <alignment horizontal="center" vertical="center" wrapText="1"/>
    </xf>
    <xf numFmtId="0" fontId="37" fillId="0" borderId="0" xfId="0" applyFont="1" applyAlignment="1">
      <alignment vertical="center" wrapText="1"/>
    </xf>
    <xf numFmtId="0" fontId="62" fillId="0" borderId="0" xfId="0" applyFont="1" applyAlignment="1">
      <alignment wrapText="1"/>
    </xf>
    <xf numFmtId="167" fontId="16" fillId="0" borderId="0" xfId="0" applyNumberFormat="1" applyFont="1" applyAlignment="1">
      <alignment horizontal="center"/>
    </xf>
    <xf numFmtId="0" fontId="14" fillId="0" borderId="4" xfId="0" applyFont="1" applyBorder="1" applyAlignment="1">
      <alignment horizontal="left" vertical="center" wrapText="1"/>
    </xf>
    <xf numFmtId="0" fontId="14" fillId="0" borderId="1" xfId="0" applyFont="1" applyBorder="1" applyAlignment="1">
      <alignment horizontal="left" vertical="center" wrapText="1"/>
    </xf>
    <xf numFmtId="0" fontId="14" fillId="0" borderId="5" xfId="0" applyFont="1" applyBorder="1" applyAlignment="1">
      <alignment horizontal="left" vertical="center" wrapText="1"/>
    </xf>
    <xf numFmtId="0" fontId="14" fillId="0" borderId="3" xfId="0" applyFont="1" applyBorder="1" applyAlignment="1">
      <alignment horizontal="left" vertical="center" wrapText="1"/>
    </xf>
    <xf numFmtId="0" fontId="63" fillId="18" borderId="1" xfId="0" applyFont="1" applyFill="1" applyBorder="1" applyAlignment="1">
      <alignment horizontal="left" vertical="center" wrapText="1"/>
    </xf>
    <xf numFmtId="0" fontId="14" fillId="0" borderId="5" xfId="0" applyFont="1" applyBorder="1" applyAlignment="1">
      <alignment vertical="center" wrapText="1"/>
    </xf>
    <xf numFmtId="0" fontId="50" fillId="18" borderId="4" xfId="0" applyFont="1" applyFill="1" applyBorder="1" applyAlignment="1">
      <alignment horizontal="left" vertical="center" wrapText="1"/>
    </xf>
    <xf numFmtId="0" fontId="3" fillId="0" borderId="3" xfId="0" applyFont="1" applyBorder="1" applyAlignment="1">
      <alignment horizontal="left" vertical="center" wrapText="1"/>
    </xf>
    <xf numFmtId="0" fontId="50" fillId="18" borderId="10" xfId="0" applyFont="1" applyFill="1" applyBorder="1" applyAlignment="1">
      <alignment horizontal="left" vertical="center" wrapText="1"/>
    </xf>
    <xf numFmtId="0" fontId="50" fillId="0" borderId="16" xfId="0" applyFont="1" applyBorder="1" applyAlignment="1">
      <alignment vertical="center" wrapText="1"/>
    </xf>
    <xf numFmtId="0" fontId="14" fillId="0" borderId="10" xfId="0" applyFont="1" applyBorder="1" applyAlignment="1">
      <alignment horizontal="left" vertical="center" wrapText="1"/>
    </xf>
    <xf numFmtId="0" fontId="50" fillId="18" borderId="3" xfId="0" applyFont="1" applyFill="1" applyBorder="1" applyAlignment="1">
      <alignment horizontal="left" vertical="center" wrapText="1"/>
    </xf>
    <xf numFmtId="0" fontId="38" fillId="0" borderId="3" xfId="0" applyFont="1" applyBorder="1" applyAlignment="1">
      <alignment horizontal="left" vertical="center" wrapText="1"/>
    </xf>
    <xf numFmtId="0" fontId="28" fillId="18" borderId="17" xfId="0" applyFont="1" applyFill="1" applyBorder="1" applyAlignment="1">
      <alignment horizontal="left" vertical="center" wrapText="1"/>
    </xf>
    <xf numFmtId="0" fontId="28" fillId="18" borderId="15" xfId="0" applyFont="1" applyFill="1" applyBorder="1" applyAlignment="1">
      <alignment horizontal="left" vertical="center" wrapText="1"/>
    </xf>
    <xf numFmtId="0" fontId="50" fillId="18" borderId="16" xfId="0" applyFont="1" applyFill="1" applyBorder="1" applyAlignment="1">
      <alignment horizontal="left" vertical="center" wrapText="1"/>
    </xf>
    <xf numFmtId="0" fontId="14" fillId="0" borderId="16" xfId="0" applyFont="1" applyBorder="1" applyAlignment="1">
      <alignment horizontal="left" vertical="center" wrapText="1"/>
    </xf>
    <xf numFmtId="0" fontId="50" fillId="18" borderId="17" xfId="0" applyFont="1" applyFill="1" applyBorder="1" applyAlignment="1">
      <alignment horizontal="left" vertical="center" wrapText="1"/>
    </xf>
    <xf numFmtId="0" fontId="38" fillId="0" borderId="17" xfId="0" applyFont="1" applyBorder="1" applyAlignment="1">
      <alignment horizontal="left" vertical="center" wrapText="1"/>
    </xf>
    <xf numFmtId="0" fontId="38" fillId="0" borderId="5" xfId="0" applyFont="1" applyBorder="1" applyAlignment="1">
      <alignment horizontal="left" vertical="center" wrapText="1"/>
    </xf>
    <xf numFmtId="0" fontId="38" fillId="20" borderId="5" xfId="0" applyFont="1" applyFill="1" applyBorder="1" applyAlignment="1">
      <alignment horizontal="center" vertical="center" wrapText="1"/>
    </xf>
    <xf numFmtId="0" fontId="38" fillId="20" borderId="15" xfId="0" applyFont="1" applyFill="1" applyBorder="1" applyAlignment="1">
      <alignment horizontal="center" vertical="center" wrapText="1"/>
    </xf>
    <xf numFmtId="0" fontId="31" fillId="5" borderId="8" xfId="0" applyFont="1" applyFill="1" applyBorder="1" applyAlignment="1">
      <alignment horizontal="center" vertical="center"/>
    </xf>
    <xf numFmtId="0" fontId="15" fillId="30" borderId="1" xfId="0" applyFont="1" applyFill="1" applyBorder="1" applyAlignment="1">
      <alignment vertical="top" wrapText="1"/>
    </xf>
    <xf numFmtId="0" fontId="22" fillId="0" borderId="0" xfId="0" applyFont="1" applyAlignment="1">
      <alignment horizontal="left" wrapText="1"/>
    </xf>
    <xf numFmtId="0" fontId="16" fillId="0" borderId="0" xfId="0" applyFont="1" applyAlignment="1">
      <alignment horizontal="left" wrapText="1"/>
    </xf>
    <xf numFmtId="49" fontId="2" fillId="0" borderId="0" xfId="0" applyNumberFormat="1" applyFont="1" applyAlignment="1">
      <alignment horizontal="left" vertical="top" wrapText="1"/>
    </xf>
    <xf numFmtId="49" fontId="2" fillId="21" borderId="0" xfId="0" applyNumberFormat="1" applyFont="1" applyFill="1" applyAlignment="1">
      <alignment horizontal="left" vertical="top" wrapText="1"/>
    </xf>
    <xf numFmtId="0" fontId="37" fillId="0" borderId="1" xfId="0" applyFont="1" applyBorder="1" applyAlignment="1">
      <alignment horizontal="left" vertical="top" wrapText="1"/>
    </xf>
    <xf numFmtId="0" fontId="2" fillId="0" borderId="1" xfId="0" applyFont="1" applyBorder="1" applyAlignment="1">
      <alignment horizontal="left" vertical="top" wrapText="1"/>
    </xf>
    <xf numFmtId="0" fontId="13" fillId="0" borderId="1" xfId="0" applyFont="1" applyBorder="1" applyAlignment="1">
      <alignment horizontal="left" vertical="top" wrapText="1"/>
    </xf>
    <xf numFmtId="0" fontId="1" fillId="0" borderId="9" xfId="0" applyFont="1" applyBorder="1" applyAlignment="1">
      <alignment horizontal="center" vertical="top"/>
    </xf>
    <xf numFmtId="0" fontId="54" fillId="0" borderId="2" xfId="0" applyFont="1" applyBorder="1" applyAlignment="1">
      <alignment horizontal="left" vertical="top" wrapText="1"/>
    </xf>
    <xf numFmtId="0" fontId="13" fillId="0" borderId="2" xfId="0" applyFont="1" applyBorder="1" applyAlignment="1">
      <alignment horizontal="left" vertical="top" wrapText="1"/>
    </xf>
    <xf numFmtId="0" fontId="3" fillId="0" borderId="2" xfId="0" applyFont="1" applyBorder="1" applyAlignment="1">
      <alignment horizontal="left" vertical="center"/>
    </xf>
    <xf numFmtId="0" fontId="39" fillId="3" borderId="2" xfId="0" applyFont="1" applyFill="1" applyBorder="1" applyAlignment="1">
      <alignment horizontal="center" vertical="center" wrapText="1"/>
    </xf>
    <xf numFmtId="0" fontId="0" fillId="0" borderId="10" xfId="0" applyBorder="1" applyAlignment="1">
      <alignment horizontal="center" vertical="center" wrapText="1"/>
    </xf>
    <xf numFmtId="0" fontId="39" fillId="17" borderId="9" xfId="0" applyFont="1" applyFill="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9" fillId="3" borderId="0" xfId="0" applyFont="1" applyFill="1" applyAlignment="1">
      <alignment horizontal="center" vertical="center" wrapText="1"/>
    </xf>
    <xf numFmtId="0" fontId="31" fillId="5" borderId="8" xfId="0" applyFont="1" applyFill="1" applyBorder="1" applyAlignment="1">
      <alignment horizontal="center"/>
    </xf>
    <xf numFmtId="0" fontId="31" fillId="5" borderId="9" xfId="0" applyFont="1" applyFill="1" applyBorder="1" applyAlignment="1">
      <alignment horizontal="center"/>
    </xf>
    <xf numFmtId="0" fontId="31" fillId="5" borderId="11" xfId="0" applyFont="1" applyFill="1" applyBorder="1" applyAlignment="1">
      <alignment horizontal="center"/>
    </xf>
    <xf numFmtId="0" fontId="3" fillId="0" borderId="2" xfId="0" applyFont="1" applyBorder="1" applyAlignment="1">
      <alignment horizontal="center" vertical="top" wrapText="1"/>
    </xf>
    <xf numFmtId="0" fontId="3" fillId="0" borderId="10" xfId="0" applyFont="1" applyBorder="1" applyAlignment="1">
      <alignment horizontal="center" vertical="top" wrapText="1"/>
    </xf>
    <xf numFmtId="0" fontId="3" fillId="0" borderId="3" xfId="0" applyFont="1" applyBorder="1" applyAlignment="1">
      <alignment horizontal="center" vertical="top" wrapText="1"/>
    </xf>
    <xf numFmtId="0" fontId="35" fillId="6" borderId="1" xfId="0" applyFont="1" applyFill="1" applyBorder="1" applyAlignment="1">
      <alignment horizontal="center" vertical="center" wrapText="1"/>
    </xf>
    <xf numFmtId="0" fontId="34" fillId="3" borderId="0" xfId="0" applyFont="1" applyFill="1" applyAlignment="1">
      <alignment horizontal="center" vertical="center" wrapText="1"/>
    </xf>
    <xf numFmtId="0" fontId="31" fillId="5" borderId="7" xfId="0" applyFont="1" applyFill="1" applyBorder="1" applyAlignment="1">
      <alignment horizontal="center"/>
    </xf>
    <xf numFmtId="0" fontId="31" fillId="5" borderId="0" xfId="0" applyFont="1" applyFill="1" applyAlignment="1">
      <alignment horizontal="center"/>
    </xf>
    <xf numFmtId="0" fontId="37" fillId="0" borderId="2" xfId="0" applyFont="1" applyBorder="1" applyAlignment="1">
      <alignment horizontal="left" vertical="top" wrapText="1"/>
    </xf>
    <xf numFmtId="0" fontId="3" fillId="0" borderId="3" xfId="0" applyFont="1" applyBorder="1" applyAlignment="1">
      <alignment horizontal="left" vertical="top" wrapText="1"/>
    </xf>
    <xf numFmtId="0" fontId="35" fillId="6" borderId="2" xfId="0" applyFont="1" applyFill="1" applyBorder="1" applyAlignment="1">
      <alignment horizontal="center" vertical="center" wrapText="1"/>
    </xf>
    <xf numFmtId="0" fontId="35" fillId="6" borderId="10"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59" fillId="6" borderId="2" xfId="0" applyFont="1" applyFill="1" applyBorder="1" applyAlignment="1">
      <alignment horizontal="center" vertical="center" wrapText="1"/>
    </xf>
    <xf numFmtId="0" fontId="59" fillId="6" borderId="10" xfId="0" applyFont="1" applyFill="1" applyBorder="1" applyAlignment="1">
      <alignment horizontal="center" vertical="center" wrapText="1"/>
    </xf>
    <xf numFmtId="49" fontId="2" fillId="25" borderId="2" xfId="0" applyNumberFormat="1" applyFont="1" applyFill="1" applyBorder="1" applyAlignment="1">
      <alignment horizontal="center" vertical="top" wrapText="1"/>
    </xf>
    <xf numFmtId="49" fontId="2" fillId="25" borderId="10" xfId="0" applyNumberFormat="1" applyFont="1" applyFill="1" applyBorder="1" applyAlignment="1">
      <alignment horizontal="center" vertical="top" wrapText="1"/>
    </xf>
    <xf numFmtId="49" fontId="2" fillId="25" borderId="3" xfId="0" applyNumberFormat="1" applyFont="1" applyFill="1" applyBorder="1" applyAlignment="1">
      <alignment horizontal="center" vertical="top" wrapText="1"/>
    </xf>
    <xf numFmtId="49" fontId="2" fillId="0" borderId="2" xfId="0" applyNumberFormat="1" applyFont="1" applyBorder="1" applyAlignment="1">
      <alignment horizontal="center" vertical="top" wrapText="1"/>
    </xf>
    <xf numFmtId="49" fontId="2" fillId="0" borderId="10"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0" fontId="6" fillId="8" borderId="14" xfId="0" applyFont="1" applyFill="1" applyBorder="1" applyAlignment="1">
      <alignment horizontal="center" vertical="top" wrapText="1"/>
    </xf>
    <xf numFmtId="0" fontId="6" fillId="8" borderId="13" xfId="0" applyFont="1" applyFill="1" applyBorder="1" applyAlignment="1">
      <alignment horizontal="center" vertical="top" wrapText="1"/>
    </xf>
    <xf numFmtId="0" fontId="10" fillId="6" borderId="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34" fillId="3" borderId="15" xfId="0" applyFont="1" applyFill="1" applyBorder="1" applyAlignment="1">
      <alignment horizontal="center" vertical="center" wrapText="1"/>
    </xf>
    <xf numFmtId="0" fontId="34" fillId="3" borderId="16" xfId="0" applyFont="1" applyFill="1" applyBorder="1" applyAlignment="1">
      <alignment horizontal="center" vertical="center" wrapText="1"/>
    </xf>
    <xf numFmtId="0" fontId="34" fillId="3" borderId="9" xfId="0" applyFont="1" applyFill="1" applyBorder="1" applyAlignment="1">
      <alignment horizontal="center" vertical="center" wrapText="1"/>
    </xf>
    <xf numFmtId="0" fontId="34" fillId="3" borderId="11" xfId="0" applyFont="1" applyFill="1" applyBorder="1" applyAlignment="1">
      <alignment horizontal="center" vertical="center" wrapText="1"/>
    </xf>
    <xf numFmtId="0" fontId="34" fillId="3" borderId="8" xfId="0" applyFont="1" applyFill="1" applyBorder="1" applyAlignment="1">
      <alignment horizontal="center" vertical="center" wrapText="1"/>
    </xf>
    <xf numFmtId="0" fontId="57" fillId="3" borderId="0" xfId="0" applyFont="1" applyFill="1" applyAlignment="1">
      <alignment horizontal="center" vertical="center" wrapText="1"/>
    </xf>
    <xf numFmtId="0" fontId="6" fillId="0" borderId="12" xfId="0" applyFont="1" applyBorder="1" applyAlignment="1">
      <alignment horizontal="center" vertical="top" wrapText="1"/>
    </xf>
    <xf numFmtId="0" fontId="6" fillId="0" borderId="0" xfId="0" applyFont="1" applyAlignment="1">
      <alignment horizontal="center" vertical="top" wrapText="1"/>
    </xf>
    <xf numFmtId="0" fontId="34" fillId="23" borderId="0" xfId="0" applyFont="1" applyFill="1" applyAlignment="1">
      <alignment horizontal="left" vertical="center" wrapText="1"/>
    </xf>
    <xf numFmtId="0" fontId="34" fillId="23" borderId="24" xfId="0" applyFont="1" applyFill="1" applyBorder="1" applyAlignment="1">
      <alignment horizontal="left" vertical="center" wrapText="1"/>
    </xf>
    <xf numFmtId="0" fontId="34" fillId="23" borderId="1" xfId="0" applyFont="1" applyFill="1" applyBorder="1" applyAlignment="1">
      <alignment horizontal="center" vertical="center" wrapText="1"/>
    </xf>
    <xf numFmtId="0" fontId="34" fillId="23" borderId="16" xfId="0" applyFont="1" applyFill="1" applyBorder="1" applyAlignment="1">
      <alignment horizontal="center" vertical="center" wrapText="1"/>
    </xf>
    <xf numFmtId="0" fontId="34" fillId="23" borderId="0" xfId="0" applyFont="1" applyFill="1" applyAlignment="1">
      <alignment horizontal="center" vertical="center" wrapText="1"/>
    </xf>
    <xf numFmtId="0" fontId="34" fillId="23" borderId="9" xfId="0" applyFont="1" applyFill="1" applyBorder="1" applyAlignment="1">
      <alignment horizontal="center" vertical="center" wrapText="1"/>
    </xf>
    <xf numFmtId="0" fontId="26" fillId="12" borderId="0" xfId="0" applyFont="1" applyFill="1" applyAlignment="1">
      <alignment horizontal="center" vertical="center"/>
    </xf>
    <xf numFmtId="0" fontId="26" fillId="12" borderId="19" xfId="0" applyFont="1" applyFill="1" applyBorder="1" applyAlignment="1">
      <alignment horizontal="center" vertical="center"/>
    </xf>
    <xf numFmtId="0" fontId="34" fillId="3" borderId="2" xfId="0" applyFont="1" applyFill="1" applyBorder="1" applyAlignment="1">
      <alignment horizontal="center" vertical="center" wrapText="1"/>
    </xf>
    <xf numFmtId="0" fontId="34" fillId="3" borderId="10"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 fillId="0" borderId="1" xfId="0" applyFont="1" applyBorder="1" applyAlignment="1">
      <alignment vertical="top" wrapText="1"/>
    </xf>
    <xf numFmtId="0" fontId="3" fillId="0" borderId="2" xfId="0" applyFont="1" applyBorder="1" applyAlignment="1">
      <alignment horizontal="left" vertical="top" wrapText="1"/>
    </xf>
    <xf numFmtId="0" fontId="0" fillId="0" borderId="3" xfId="0" applyBorder="1" applyAlignment="1">
      <alignment horizontal="left" vertical="top" wrapText="1"/>
    </xf>
    <xf numFmtId="0" fontId="31" fillId="5" borderId="7" xfId="0" applyFont="1" applyFill="1" applyBorder="1" applyAlignment="1">
      <alignment horizontal="center" vertical="center"/>
    </xf>
    <xf numFmtId="0" fontId="31" fillId="5" borderId="0" xfId="0" applyFont="1" applyFill="1" applyAlignment="1">
      <alignment horizontal="center" vertical="center"/>
    </xf>
    <xf numFmtId="0" fontId="31" fillId="5" borderId="8" xfId="0" applyFont="1" applyFill="1" applyBorder="1" applyAlignment="1">
      <alignment horizontal="center" vertical="center"/>
    </xf>
    <xf numFmtId="0" fontId="31" fillId="5" borderId="9" xfId="0" applyFont="1" applyFill="1" applyBorder="1" applyAlignment="1">
      <alignment horizontal="center" vertical="center"/>
    </xf>
    <xf numFmtId="0" fontId="31" fillId="5" borderId="11" xfId="0" applyFont="1" applyFill="1" applyBorder="1" applyAlignment="1">
      <alignment horizontal="center" vertical="center"/>
    </xf>
    <xf numFmtId="0" fontId="31" fillId="5" borderId="8" xfId="0" applyFont="1" applyFill="1" applyBorder="1" applyAlignment="1">
      <alignment horizontal="center" vertical="center" wrapText="1"/>
    </xf>
    <xf numFmtId="0" fontId="0" fillId="0" borderId="11" xfId="0" applyBorder="1" applyAlignment="1">
      <alignment horizontal="center" vertical="center" wrapText="1"/>
    </xf>
    <xf numFmtId="0" fontId="46" fillId="7" borderId="0" xfId="0" applyFont="1" applyFill="1" applyAlignment="1"/>
    <xf numFmtId="0" fontId="46" fillId="7" borderId="19" xfId="0" applyFont="1" applyFill="1" applyBorder="1" applyAlignment="1"/>
  </cellXfs>
  <cellStyles count="5">
    <cellStyle name="Hyperlink" xfId="3" builtinId="8"/>
    <cellStyle name="Normal" xfId="0" builtinId="0"/>
    <cellStyle name="Normal 2" xfId="1" xr:uid="{00000000-0005-0000-0000-000002000000}"/>
    <cellStyle name="Normal 7" xfId="2" xr:uid="{00000000-0005-0000-0000-000003000000}"/>
    <cellStyle name="Normal 7 15" xfId="4" xr:uid="{00000000-0005-0000-0000-000004000000}"/>
  </cellStyles>
  <dxfs count="162">
    <dxf>
      <font>
        <b val="0"/>
        <i val="0"/>
        <strike val="0"/>
        <condense val="0"/>
        <extend val="0"/>
        <outline val="0"/>
        <shadow val="0"/>
        <u val="none"/>
        <vertAlign val="baseline"/>
        <sz val="10"/>
        <color rgb="FF00205B"/>
        <name val="Arial"/>
        <scheme val="none"/>
      </font>
      <numFmt numFmtId="165" formatCode="[$-C09]dd\-mmm\-yy;@"/>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66" formatCode="d/mm/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0" formatCode="@"/>
      <fill>
        <patternFill patternType="none">
          <fgColor indexed="64"/>
          <bgColor auto="1"/>
        </patternFill>
      </fill>
      <alignment horizontal="general" textRotation="0" wrapText="0" indent="0" justifyLastLine="0" shrinkToFit="0" readingOrder="0"/>
    </dxf>
    <dxf>
      <font>
        <b val="0"/>
        <i val="0"/>
        <strike val="0"/>
        <condense val="0"/>
        <extend val="0"/>
        <outline val="0"/>
        <shadow val="0"/>
        <u val="none"/>
        <vertAlign val="baseline"/>
        <sz val="10"/>
        <color theme="1"/>
        <name val="Arial"/>
        <scheme val="none"/>
      </font>
      <numFmt numFmtId="30" formatCode="@"/>
      <alignment horizontal="left" vertical="bottom" textRotation="0" wrapText="0" indent="0" justifyLastLine="0" shrinkToFit="0" readingOrder="0"/>
    </dxf>
    <dxf>
      <font>
        <b/>
        <i val="0"/>
        <strike val="0"/>
        <condense val="0"/>
        <extend val="0"/>
        <outline val="0"/>
        <shadow val="0"/>
        <u val="none"/>
        <vertAlign val="baseline"/>
        <sz val="10"/>
        <color rgb="FF00205B"/>
        <name val="Arial"/>
        <scheme val="none"/>
      </font>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center" textRotation="0" wrapText="0" indent="0" justifyLastLine="0" shrinkToFit="0" readingOrder="0"/>
    </dxf>
    <dxf>
      <font>
        <b val="0"/>
      </font>
      <numFmt numFmtId="165" formatCode="[$-C09]dd\-mmm\-yy;@"/>
      <fill>
        <patternFill patternType="none">
          <fgColor indexed="64"/>
          <bgColor auto="1"/>
        </patternFill>
      </fill>
      <alignment horizontal="center" vertical="bottom" textRotation="0" wrapText="1" indent="0" justifyLastLine="0" shrinkToFit="0" readingOrder="0"/>
    </dxf>
    <dxf>
      <font>
        <b val="0"/>
      </font>
      <numFmt numFmtId="165" formatCode="[$-C09]dd\-mmm\-yy;@"/>
      <fill>
        <patternFill patternType="none">
          <fgColor indexed="64"/>
          <bgColor auto="1"/>
        </patternFill>
      </fill>
      <alignment horizontal="center" vertical="bottom" textRotation="0" wrapText="1" indent="0" justifyLastLine="0" shrinkToFit="0" readingOrder="0"/>
    </dxf>
    <dxf>
      <font>
        <b val="0"/>
      </font>
      <fill>
        <patternFill patternType="none">
          <fgColor indexed="64"/>
          <bgColor auto="1"/>
        </patternFill>
      </fill>
      <alignment horizontal="center" vertical="bottom" textRotation="0" wrapText="1" indent="0" justifyLastLine="0" shrinkToFit="0" readingOrder="0"/>
    </dxf>
    <dxf>
      <font>
        <b val="0"/>
      </font>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dxf>
    <dxf>
      <fill>
        <patternFill patternType="solid">
          <fgColor indexed="64"/>
          <bgColor theme="0" tint="-0.14999847407452621"/>
        </patternFill>
      </fill>
      <alignment horizontal="center"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
      <border outline="0">
        <top style="thin">
          <color indexed="64"/>
        </top>
      </border>
    </dxf>
    <dxf>
      <font>
        <b val="0"/>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
      <border outline="0">
        <top style="thin">
          <color indexed="64"/>
        </top>
      </border>
    </dxf>
    <dxf>
      <font>
        <b val="0"/>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
      <border outline="0">
        <top style="thin">
          <color indexed="64"/>
        </top>
      </border>
    </dxf>
    <dxf>
      <font>
        <b val="0"/>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center" vertical="center" textRotation="0" wrapText="1" indent="0" justifyLastLine="0" shrinkToFit="0" readingOrder="0"/>
    </dxf>
    <dxf>
      <border outline="0">
        <bottom style="thin">
          <color indexed="64"/>
        </bottom>
      </border>
    </dxf>
    <dxf>
      <border outline="0">
        <top style="thin">
          <color indexed="64"/>
        </top>
      </border>
    </dxf>
    <dxf>
      <font>
        <b val="0"/>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border outline="0">
        <bottom style="thin">
          <color theme="4" tint="0.39997558519241921"/>
        </bottom>
      </border>
    </dxf>
    <dxf>
      <border outline="0">
        <top style="thin">
          <color theme="4" tint="0.39997558519241921"/>
        </top>
      </border>
    </dxf>
    <dxf>
      <font>
        <strike val="0"/>
        <outline val="0"/>
        <shadow val="0"/>
        <u val="none"/>
        <vertAlign val="baseline"/>
        <sz val="10"/>
        <name val="Arial"/>
        <scheme val="none"/>
      </font>
    </dxf>
    <dxf>
      <font>
        <b/>
        <i val="0"/>
        <strike val="0"/>
        <condense val="0"/>
        <extend val="0"/>
        <outline val="0"/>
        <shadow val="0"/>
        <u val="none"/>
        <vertAlign val="baseline"/>
        <sz val="10"/>
        <color theme="0"/>
        <name val="Calibri"/>
        <scheme val="minor"/>
      </font>
      <fill>
        <patternFill patternType="solid">
          <fgColor indexed="64"/>
          <bgColor rgb="FF9966FF"/>
        </patternFill>
      </fill>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rial"/>
        <scheme val="none"/>
      </font>
      <alignment horizontal="left" vertical="center" textRotation="0" wrapText="1" indent="0" justifyLastLine="0" shrinkToFit="0" readingOrder="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numFmt numFmtId="0" formatCode="General"/>
      <border diagonalUp="0" diagonalDown="0" outline="0">
        <left style="thin">
          <color indexed="64"/>
        </left>
        <right/>
        <top style="thin">
          <color indexed="64"/>
        </top>
        <bottom style="thin">
          <color indexed="64"/>
        </bottom>
      </border>
    </dxf>
    <dxf>
      <font>
        <strike val="0"/>
        <outline val="0"/>
        <shadow val="0"/>
        <vertAlign val="baseline"/>
        <name val="Arial"/>
        <scheme val="none"/>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numFmt numFmtId="0" formatCode="Genera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border diagonalUp="0" diagonalDown="0" outline="0">
        <left/>
        <right style="thin">
          <color indexed="64"/>
        </right>
        <top style="thin">
          <color indexed="64"/>
        </top>
        <bottom style="thin">
          <color indexed="64"/>
        </bottom>
      </border>
    </dxf>
    <dxf>
      <font>
        <strike val="0"/>
        <outline val="0"/>
        <shadow val="0"/>
        <vertAlign val="baseline"/>
        <name val="Arial"/>
        <scheme val="none"/>
      </font>
      <alignment horizontal="left" vertical="bottom" textRotation="0" wrapText="0" indent="0" justifyLastLine="0" shrinkToFit="0" readingOrder="0"/>
    </dxf>
    <dxf>
      <font>
        <strike val="0"/>
        <outline val="0"/>
        <shadow val="0"/>
        <vertAlign val="baseline"/>
        <name val="Arial"/>
        <scheme val="none"/>
      </font>
    </dxf>
    <dxf>
      <border outline="0">
        <top style="thin">
          <color rgb="FF000000"/>
        </top>
      </border>
    </dxf>
    <dxf>
      <border>
        <bottom style="thin">
          <color rgb="FF000000"/>
        </bottom>
      </border>
    </dxf>
    <dxf>
      <border outline="0">
        <left style="thin">
          <color rgb="FF000000"/>
        </left>
        <right style="thin">
          <color rgb="FF000000"/>
        </right>
        <top style="thin">
          <color rgb="FF000000"/>
        </top>
        <bottom style="thin">
          <color rgb="FF000000"/>
        </bottom>
      </border>
    </dxf>
    <dxf>
      <font>
        <strike val="0"/>
        <outline val="0"/>
        <shadow val="0"/>
        <vertAlign val="baseline"/>
        <name val="Arial"/>
        <scheme val="none"/>
      </font>
    </dxf>
    <dxf>
      <font>
        <b/>
        <i val="0"/>
        <strike val="0"/>
        <condense val="0"/>
        <extend val="0"/>
        <outline val="0"/>
        <shadow val="0"/>
        <u val="none"/>
        <vertAlign val="baseline"/>
        <sz val="12"/>
        <color theme="0"/>
        <name val="Arial"/>
        <scheme val="none"/>
      </font>
      <fill>
        <patternFill patternType="solid">
          <fgColor indexed="64"/>
          <bgColor rgb="FFD7153A"/>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rgb="FFFFFF0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4" tint="0.3999755851924192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numFmt numFmtId="19" formatCode="m/d/yyyy"/>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Arial"/>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right style="thin">
          <color indexed="64"/>
        </right>
        <top/>
        <bottom/>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dxf>
    <dxf>
      <font>
        <b/>
        <i val="0"/>
        <strike val="0"/>
        <condense val="0"/>
        <extend val="0"/>
        <outline val="0"/>
        <shadow val="0"/>
        <u val="none"/>
        <vertAlign val="baseline"/>
        <sz val="11"/>
        <color theme="1"/>
        <name val="Arial"/>
        <scheme val="none"/>
      </font>
      <fill>
        <patternFill patternType="solid">
          <fgColor indexed="64"/>
          <bgColor theme="4" tint="0.3999755851924192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strike val="0"/>
        <condense val="0"/>
        <extend val="0"/>
        <outline val="0"/>
        <shadow val="0"/>
        <u val="none"/>
        <vertAlign val="baseline"/>
        <sz val="10"/>
        <color auto="1"/>
        <name val="Arial"/>
        <family val="2"/>
        <scheme val="none"/>
      </font>
      <alignment horizontal="center"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0"/>
        <color auto="1"/>
        <name val="Arial"/>
        <family val="2"/>
        <scheme val="none"/>
      </font>
      <alignment horizontal="center"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Arial"/>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30" formatCode="@"/>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30" formatCode="@"/>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rial"/>
        <scheme val="none"/>
      </font>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30" formatCode="@"/>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30" formatCode="@"/>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rial"/>
        <scheme val="none"/>
      </font>
    </dxf>
    <dxf>
      <font>
        <strike val="0"/>
        <outline val="0"/>
        <shadow val="0"/>
        <u val="none"/>
        <vertAlign val="baseline"/>
        <name val="Arial"/>
        <scheme val="none"/>
      </font>
    </dxf>
    <dxf>
      <font>
        <b val="0"/>
        <i/>
        <strike val="0"/>
        <condense val="0"/>
        <extend val="0"/>
        <outline val="0"/>
        <shadow val="0"/>
        <u val="none"/>
        <vertAlign val="baseline"/>
        <sz val="10"/>
        <color auto="1"/>
        <name val="Arial"/>
        <scheme val="none"/>
      </font>
      <numFmt numFmtId="0" formatCode="General"/>
      <fill>
        <patternFill patternType="solid">
          <fgColor indexed="64"/>
          <bgColor rgb="FFA6A6A6"/>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val="0"/>
        <i/>
        <strike val="0"/>
        <condense val="0"/>
        <extend val="0"/>
        <outline val="0"/>
        <shadow val="0"/>
        <u val="none"/>
        <vertAlign val="baseline"/>
        <sz val="10"/>
        <color auto="1"/>
        <name val="Arial"/>
        <family val="2"/>
        <scheme val="none"/>
      </font>
      <numFmt numFmtId="0" formatCode="General"/>
      <fill>
        <patternFill patternType="solid">
          <fgColor indexed="64"/>
          <bgColor rgb="FFA6A6A6"/>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strike val="0"/>
        <condense val="0"/>
        <extend val="0"/>
        <outline val="0"/>
        <shadow val="0"/>
        <u val="none"/>
        <vertAlign val="baseline"/>
        <sz val="9"/>
        <color auto="1"/>
        <name val="Arial"/>
        <family val="2"/>
        <scheme val="none"/>
      </font>
      <numFmt numFmtId="0" formatCode="General"/>
      <fill>
        <patternFill patternType="solid">
          <fgColor indexed="64"/>
          <bgColor theme="0" tint="-0.34998626667073579"/>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top style="thin">
          <color indexed="64"/>
        </top>
        <bottom style="thin">
          <color indexed="64"/>
        </bottom>
      </border>
    </dxf>
    <dxf>
      <font>
        <b val="0"/>
        <i/>
        <strike val="0"/>
        <condense val="0"/>
        <extend val="0"/>
        <outline val="0"/>
        <shadow val="0"/>
        <u val="none"/>
        <vertAlign val="baseline"/>
        <sz val="9"/>
        <color auto="1"/>
        <name val="Arial"/>
        <family val="2"/>
        <scheme val="none"/>
      </font>
      <numFmt numFmtId="0" formatCode="General"/>
      <fill>
        <patternFill patternType="solid">
          <fgColor indexed="64"/>
          <bgColor theme="0" tint="-0.34998626667073579"/>
        </patternFill>
      </fill>
      <alignment horizontal="left" vertical="center" textRotation="0" wrapText="1" indent="0" justifyLastLine="0" shrinkToFit="0" readingOrder="0"/>
      <border diagonalUp="0" diagonalDown="0" outline="0">
        <left/>
        <right/>
        <top style="thin">
          <color indexed="64"/>
        </top>
        <bottom style="thin">
          <color indexed="64"/>
        </bottom>
      </border>
    </dxf>
    <dxf>
      <font>
        <b val="0"/>
        <i/>
        <strike val="0"/>
        <condense val="0"/>
        <extend val="0"/>
        <outline val="0"/>
        <shadow val="0"/>
        <u val="none"/>
        <vertAlign val="baseline"/>
        <sz val="9"/>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border>
    </dxf>
    <dxf>
      <font>
        <b val="0"/>
        <i/>
        <strike val="0"/>
        <condense val="0"/>
        <extend val="0"/>
        <outline val="0"/>
        <shadow val="0"/>
        <u val="none"/>
        <vertAlign val="baseline"/>
        <sz val="9"/>
        <color auto="1"/>
        <name val="Arial"/>
        <family val="2"/>
        <scheme val="none"/>
      </font>
      <numFmt numFmtId="0" formatCode="General"/>
      <fill>
        <patternFill patternType="solid">
          <fgColor indexed="64"/>
          <bgColor theme="0" tint="-0.34998626667073579"/>
        </patternFill>
      </fill>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right/>
        <top style="thin">
          <color indexed="64"/>
        </top>
        <bottom style="thin">
          <color indexed="64"/>
        </bottom>
      </border>
    </dxf>
    <dxf>
      <font>
        <b val="0"/>
        <i/>
        <strike val="0"/>
        <condense val="0"/>
        <extend val="0"/>
        <outline val="0"/>
        <shadow val="0"/>
        <u val="none"/>
        <vertAlign val="baseline"/>
        <sz val="9"/>
        <color auto="1"/>
        <name val="Arial"/>
        <family val="2"/>
        <scheme val="none"/>
      </font>
      <numFmt numFmtId="0" formatCode="General"/>
      <fill>
        <patternFill patternType="solid">
          <fgColor indexed="64"/>
          <bgColor theme="0" tint="-0.34998626667073579"/>
        </patternFill>
      </fill>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theme="4" tint="0.39997558519241921"/>
        </patternFill>
      </fill>
      <alignment horizontal="left" vertical="center" textRotation="0" wrapText="1" indent="0" justifyLastLine="0" shrinkToFit="0" readingOrder="0"/>
      <border diagonalUp="0" diagonalDown="0" outline="0">
        <left/>
        <right/>
        <top style="thin">
          <color indexed="64"/>
        </top>
        <bottom/>
      </border>
    </dxf>
    <dxf>
      <font>
        <b val="0"/>
        <i/>
        <strike val="0"/>
        <condense val="0"/>
        <extend val="0"/>
        <outline val="0"/>
        <shadow val="0"/>
        <u val="none"/>
        <vertAlign val="baseline"/>
        <sz val="9"/>
        <color auto="1"/>
        <name val="Arial"/>
        <family val="2"/>
        <scheme val="none"/>
      </font>
      <numFmt numFmtId="0" formatCode="General"/>
      <fill>
        <patternFill patternType="solid">
          <fgColor indexed="64"/>
          <bgColor theme="0" tint="-0.34998626667073579"/>
        </patternFill>
      </fill>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fill>
        <patternFill patternType="solid">
          <fgColor indexed="64"/>
          <bgColor theme="4" tint="0.39997558519241921"/>
        </patternFill>
      </fill>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strike val="0"/>
        <condense val="0"/>
        <extend val="0"/>
        <outline val="0"/>
        <shadow val="0"/>
        <u val="none"/>
        <vertAlign val="baseline"/>
        <sz val="10"/>
        <color theme="1"/>
        <name val="Arial"/>
        <family val="2"/>
        <scheme val="none"/>
      </font>
      <numFmt numFmtId="0" formatCode="General"/>
      <fill>
        <patternFill patternType="solid">
          <fgColor indexed="64"/>
          <bgColor theme="0" tint="-0.34998626667073579"/>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strike val="0"/>
        <condense val="0"/>
        <extend val="0"/>
        <outline val="0"/>
        <shadow val="0"/>
        <u val="none"/>
        <vertAlign val="baseline"/>
        <sz val="10"/>
        <color theme="1"/>
        <name val="Arial"/>
        <family val="2"/>
        <scheme val="none"/>
      </font>
      <numFmt numFmtId="0" formatCode="General"/>
      <fill>
        <patternFill patternType="solid">
          <fgColor indexed="64"/>
          <bgColor theme="0" tint="-0.34998626667073579"/>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color theme="1"/>
      </font>
      <fill>
        <patternFill>
          <bgColor rgb="FFFF0000"/>
        </patternFill>
      </fill>
    </dxf>
  </dxfs>
  <tableStyles count="0" defaultTableStyle="TableStyleMedium2" defaultPivotStyle="PivotStyleMedium9"/>
  <colors>
    <mruColors>
      <color rgb="FF9C2E1F"/>
      <color rgb="FFCF3521"/>
      <color rgb="FFD929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332038</xdr:colOff>
      <xdr:row>4</xdr:row>
      <xdr:rowOff>145901</xdr:rowOff>
    </xdr:to>
    <xdr:pic>
      <xdr:nvPicPr>
        <xdr:cNvPr id="2" name="Picture 1" descr="Transport for New South Wales logo." title="TfNSW Logo">
          <a:extLst>
            <a:ext uri="{FF2B5EF4-FFF2-40B4-BE49-F238E27FC236}">
              <a16:creationId xmlns:a16="http://schemas.microsoft.com/office/drawing/2014/main" id="{2C6034B9-1898-4B4A-9678-60F4EEB2C6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556869" cy="8213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25</xdr:row>
      <xdr:rowOff>0</xdr:rowOff>
    </xdr:from>
    <xdr:ext cx="304800" cy="304800"/>
    <xdr:sp macro="" textlink="">
      <xdr:nvSpPr>
        <xdr:cNvPr id="2" name="AutoShape 1" descr="data:image/gif;base64,R0lGODlh9AG3AHAAACH5BAEAAP8ALAAAAAD0AbcAhwAAAAAgWwIhXAQjXQUkXggmYAooYQwqYg4sZBEuZRMwZxQxZxUyaBc0aRg0ahs3bB05bSA7byE8cCQ/ciVAcidCdChCdCpEdixGdy5IeDBJeTNMezRNfDdQfjhQfzpSgD1VgUBXhEFYhERbhkVch0ZdiEheiUpgikxii01jjE5kjVFmjlNokFVqkVdsklhsk1ltlF1xll9zmGBzmGF0mWR3m2V4m2Z5nGh6nWp8n2x+oG6AoXCBo3KDpHOEpHSFpXeIp3mJqHyMqn6OrMgQLsgSMMkUMskXNMkZNsodOcsgPMwiPswkQM0mQc0nQs0oQ80pRM4sRs4tSM8uSc8wSs8yTNAzTdA0TdE3UNE5UtI8VNI9VtI+VtNBWdREW9RGXdRIX9VKYdZMY9ZNZNZQZtdTaddUaddVathWa9hXbNhZbdlbcNldcdphddtkd9tleNxnetxoe9xpfN1sf91ugN5wgt5yhN91ht93iN94iOB5iuB7jOF9jYCPrYGQrYSTr4WUsIiWsoqYs4uZtIyatY6ctpCdt5GeuJOguZWiupekvJmlvZyov56qwKCrwaKtwqSvxKaxxaiyx6q0yKy2ya64yrG6zLO8zrS9zra/0LfA0LnB0bzE077G1OGBkeKEk+KGleOIl+SJmOSKmeSLmuSMm+WOnOWQnuaToOaVoueWpOeZpuibqOidqemhrOqkr+qlseuos+uqteystuyuuOywuu2zvO20ve63wO64we+5wu+6w++8xPC+xsDH1sHI18PK2MTL2cXM2cjO28nP3MrQ3MzS3s7U38/V4NHW4dPY4tTZ49bb5Nfc5dnd5d3h6fDCyfHFzPLIz/LJ0PPM0vPO1PTP1fTR1vTS2PXU2vXW2/XX3PbZ3vfd4eDj6+Hk6+Ll7OTn7eXo7ujq8Ors8ezu8u7w9Pfg4/jh5fjl6Pno6/rp7Prs7vvu8PHy9fP09/T19/X2+Pf4+fvw8fvw8vzy9Pz09f33+Pn5+vv7/P34+f35+v36+vz8/P7+/gAAAAj/AP8JHEiwoMGDCBMqXMiQYD0zTng1nEixosWLGDNq3Mixo8ePIEOKHEmypEmG/VQRIcKF3cmXMGPKnEmzps2bOHNm3CZlZZFR/XQKHUq0qNGjSJNe5Edtl0uM/dysXKkkW0Z+1nTRU8q1q9evYMPKnPUkSRdb9yz6u5Vk6so49iz2Qzen7JutYvPq3cu3r9IwU5PcwTvxHmC3RJLoqtivFpapRqL5nUy5suXLGLe1dXvlVtCGrRBP9RK3YTo5RhDvwcy6tevXYf2tKiJ6iad2DLtpEb3SyCt/C/nx6sK7C2HYyJMrX17yXhveK9dwA54wFfSVXeYp7GdqCfQn1JiL/x9PvrzCdVGuE2kCi7pBblDUE0GVsBsb+azM69/P/3U0+UQgAcpTBPXjCW3qaYGOQf3wwgWAa/Qn4YQUihUKgEQU0caCBK3jnXxFqFLQPbAwgeES+lSo4oos4nTPGBiuVAU11BkYIxUEtqMHggBG1uKPQAZ50DrcsPMZRdxQEeNKW3DIzRQxGpHKZ6CktuQpF+lzTjdHCunll5dxY0YUYKyyTpcL9YLEkkS0EZc/oLB5hXb/1LLmknCk2JA/9kDjBhZWtJdUJzQcIg+YiCaK0CluLbGHVQ2RwiYR0wjUTXpspiJQPWSwmYU6DdHjChhuKYiUOxIEEIAmirba6nOIQf8BBzVpKaQGm2ME5c8nPMbIBYey9CrfEZAmdI4qXByBGBPFFvWNA6oq4uq0YH4BHRNzXMMPQvpgiiESsmzq7ZJGxCLQOg8uGe5B/rSjShbC+lTpUc9GS+29QSp53RFyNDsQNpthyAVerEw6VRcp+pNKvNfxcRA9rVghXy1I1RuAtPhmvOKd6kFxBzddTqMvhvn9s461Bgd4y7lOxIiEHgW1M0uyALZSMbQXa6zzhOpYCeAVqLTj3jRq+HxdFd0IdIvRk7Kxj0B4YAiFK4TtI40ZHMvnyc327uy1ftwwLV8WsjwtED+yVCEfH0Htc2vKKyGxjUDTNKEeEnWcQ9A2djBkfF0dXOf89eDj8eL3dUioEc1n/nRjR8CIGcGNQNF8CDcRbP9zz9uiFYGFLrWafAoUh0MXIb04Y0z46snhUvp1T4TCDnX20AKlaLkKlMflU2Whd528IUFH0mdDQ8br0HkRuOqsN//fmkqXdwENQefI0esRsAhkj+WXF5H9P+lkgdgUumyr/R1ZT5rF8s63zxr0cJdB/ED2wBLfSleA+g8svLsVxtM2ilsb5ieQfriCe5O6QuiIYjHmue+BfYkT3KZAQIJEAwy0uYNA6MG5/ilBMv/IRmqQkIrjDKQfpUAedKiQDtR1DYIw3EvUUmYEVlDHhP9ghx6QML1/XANy/dPDZ8CghR4SRB96UgdxUjaFFhqlgTGMYl5maLAkEC8XVdDDOgqiD2jgRYL9m0oU8CKNbrjnH/24xhfOoB1/8GGCTnRW6qRIx69QUX1B4QcdMkQGdJxxIPNIVxinIpGD8KMXEltCD2f/ATcnYMOFgqujJI/iDzvAzQ0CCWTv5lUQXgAxjG8wW0EOOBVXCOQccGNCeJ44x0m6kij2uE/KNAU+yEHBMwXZ4yDdMoXJEcQeo8iaBv9hj/tNSpWQdOArl1mTWKasCCv7x38Q8wRZmA+NxtxlhihGP1KkT3maO8wxVynHFzLznDNxpsGgcA2BWEc0STCl9tCgzamEaCD8QE1tCliHlCGTleZEp0BPok71caifvElCKz6zDlhpkw94aUcdGGYE4r1znMkcqEYpso97ePSjHkXTL2U5KTHEhR+dgk4SrHlKcfavCGrACz3uILbeLDJ9GPonQjoK0o+K9CNQ3KhQEcIO/1TI4Q1ITSpS9+AJT6zCFbeABvEqmbI3CCQdW1BPPAeSDkHyTgxbFEgdauoTm/1jGgjM6SrpMQ1ewMIVoGjqUZWaVD0YMSRBHapeBcKNLiCvCEY4AhKyENY7LgkUAtHG7a6jhFZQxxri490XiAdMsk5lNeDLZoygMLd/rAIJSDCCZd2ShFVcE6it3Kte9bBODhk2Rt+LhhIApJjP7KJlcItCNc6mCpyK5g0p6sfIltREgXjCYE2II2oDqlqNRpZNUXDiazHUQ1xsthcFpMVor5OEW1BHFrMFEBnw4tIYFfcfCJ0UCEGS1+ZuFGVsgsLvJGUwDq1iSVdYZT+COSkS6v+qcjHSQljfYLDzppdN5FxuJN2rUUtOagmrhN+SmODE4y6JC2Gth1TYNAe8aOO5AHoCh944KSxsix9wqKL+2JtaBg9UFgZbwrxcYTAsPEUOTcPNP9CxRAx1wYnrSAObKiqQgqlvUx2M0RjqIZL2uhid2dAsbXMhEF2o0C1gwIsYJlUEPjzNH9YIr3ygoN8Dx6id/7CFwcaQyZSyCRR/7IiTn8zMeiQZQEiYBeWuPBU1lKbHS0rC9/qRCt+6xQinCEo/YmFo9VD5H9AwGBsEosRJJYGTLGYunZcJ40mtwlLb/W2tnpCyJfjSHndGDBvwgg0pY+h70/ikfPIgEHSojU1pXTitgpW56VfWY7gYIgVw6hFqxOQhKPewW8rAaikQIyYKxFsHjGYpEGukVT6l4Ou1r2MEeTa5xb1eZj9EwWci2OEzYo7R1na8bQB1eVv9kEVNkbDQf8Cp2LzJ9j+eNKnvXaPcWeDQtzUd/+5JoqMnS1KD+ZwNIMSy+3JLwO4/+JFqMugp1pezg6UewyYQ7mJSpijJnAvuSlOwSQt6IimGui2QH/JuTokdFxHAIxB2kOpydDglx2OUBDQbOUZYCOtIRk5ySXYjqzFSQmlIHCV5QkPWSyqCJwA4il55At6M4l3Od8xw9SBNIEzvkSvivOuiozMWbHLifcklz2hAfUlKmFc6ekwFDmUD4ZeLg0DaseUlgSGsKpfPF/REEqKbnY6bWxIIdfF20bAc0o1XMl5qQRsjrAI4/Qh8ysKw9/LKhw0p4ocXYsSEuw4d3Ief5DVc3agxuIJOq2c75SL/rVdoD0ZZ2Io/nh5Gzv//ox2eV4/D0DgNO0hhu14+ieFTL8VT+C0JdYgG4U22c7ELhPdhvEJpaLFVYp5hkL4HPpu8XWtWABoxGH7J8pkfw3qk2C1F6EIqZncQN1tfmrTHUBGm9I99eCKsHwd+nccmFVQ8bYBAEAYT68d+MNQNt4YEXxAL6eAe/ZAOvaBjFrZyTpd/GKIFTkQPwEEP9DRIaTCAMbIEpTEN2VAa2lMNcXA/SJBoCoh6DEhHa5EEYVALTEYQ3eAJWoAEq1QLsod/2kR+/6ALjTYpW3cyfmc2YrAEbLAL0/cP2LAHSNAGO6h+NFiDdJQOp1UPt9AGPmNW3MCBj+d22uSBJ5RqcLP/dd1QfVoTFPoQMFdwCn40EP6QDnQygwTHhXXkD+sAC2EARHJwLvAFIFjyD93QbgaDPQNxDYyohDrnMrTQckxDBY+iazGxgH4IQfbQChjEG1qQFv1gZuqxbugQiU1TQGA0SJ9gKVcQI0/gS6HBG06QB501E5zYic6zDqnAeivBBLv1D4wUI5lDDyaiTaKQSXg3SIlobTHSBQKhDwSGOG5wDT9VeFvIi+0DiLDQBdv1eD0TI3GgJ8AYYyDUC/VEBOtCDRz4iuATi/LxBHyQDZp4en3IjazjD7gwBlcWB5/hVerhZwJxfryTHQJxB+sYTeq4coVEDfgGBaWgYyaxi/qo/zH9MA1mUG4oKBAmhyFfQCdCtkvDhw5dxzu+1GkAwgVO1IoYEgWqgEOZtmAXuTqNowfJOCk9BGAAMgVh5WCD1EPYt0tK8DsfCSB0EBT2cIhREga8wIJ4tY01qTH6IAtwyCZ4EBT1YJDBwyFZF0bRJRD0pU1X4ERAKR8SRw24VUVzMIEDR5NTqTP+MA32lzJq+A8XJR/zcgu7xAalEXy8M14C0XfyQQWlMZapxAoyqREWGZdgkg6noIo9shghpGzyYXtnJZkAImw7Rmr1NAcndmtxOHEnySZIQAbTkI0X0ZiOGSRzOW2D1AbAYQ8OdYqwGEZGQJm7wIFLEnKKaJmMBYBCELlLTcAKWbgRrNmaLdIOqJCEBhMFvtSQ8kEG22IPhHk5SOAS/oCYg2QEuyAQngQganA2CllPYoANZFcRyamcKtINRbOORaBv+4B0CeJE5ck7WHA21ahNR+BECyMfRhBNl7KORAAFLMWYUokQ+OAMydCgDvqgEBqhEiqhzpAP7P/pFbVZT1ZgPq2wXUwwL/zTP5NGTKUJN1RwNqYoGmDwFGtHoFDwSAiajwghDiTQADZ6oziaozq6ozv6AeNwoV2BbynzPegCIJjZDUIKHb5JD85pMFtnDyW6EtG0DrtBoCuhbxmRnOKgAarSpV76pWAapmJqAeIApDKBD50wCWq6ppNgoQdhpVPxdwIBC9tViP8wD1zJJutyDfD5PejwOmCwgx0Kp0SwblmaoAchDhsgpozaqGNapmYKE+UQAgZQqZZqAO+AEFHKO0WwLkyoHlQQeveZMknwnf/Al/XETgKhktCBBLUwm5t6OUbwaIcqo4nKpY6aq45KppEqqR4Qpu7/gBC7AJzr2AU6Bg2lkwQgxAtNeh1NMC8/t0v/M3FxIB9tAG+sUG6TogdQuZqIahCKqqvi+qi9+hLl8KtgGqwH0Q+34JkEKiUFFAelEwpa2YyTEgWQ4pJh5JsmqR5SMIznII/vWgeLSRFaiqvjmrCqwqvlahLnCqwJ0Q/QcI68AwU61g0CyxtfgBfTFSNXwCGfUE9L0Fm5MFqooGgZuI5IAFFy9q0FEa4Kq7AM27Ak8bDpuhDnsAbaGiN1UBqz8HZFMC/VsJaTImACEbLaBBcCUa3XQZCQlpP1FAW41LK2ahDuYAg/kLVau7Vai7BemgFcG7ZZOwjqSrMjYbNfWrYJ/zEPrCBzg+SqAnEPSAsdcnBiKYohhHW0/GkNAhFl13EFxDMPTDlISeAG01F2JZEDYWoDbmq2N4G2Xqq2CeEP1dAGzcomXEA89ACbohEFaIYNmokYWeBEcxtG44lGBwIdTRBN/EBu9VQEWVAL3coR6zkRigumjEsS/dC4RuEP+fC76akUvgu8JvG7xBsTu9slkNulkrsd0fCe2rQG5tMNeUoEW8cPpLCzUQCjpVuxMJoO24YEr2BblxsjWZAKC4S4JHG7X5q7ICEOliAIO2ADmYoQ8bAMnSAJkbC/kTAJwhAOI+EPxtAIQmADNnADfhAJzJAR+dAMlXAIgBDBi2AJzP+ADyFxDARswAgcCcnAuxuBD8YACYGQAwaMA4DQCMQQDyWBD8KQCEFwA5lAEMurKs27EH3CBqELIqegJ9kgkFOhBD1EDzfHJkwAQiHaP0agCm2Tsm5xBKSgJ9cQq9/SBa2QDqqJnC6LEezrpe6rEONwAhIQxmLsAZCKRsVAAxBgAF1aDgUBDp0ACCIQAQyAAAVQx3VsAAngAB8gBL+gwgshDBkgxmJMA5/xDpVgAgpAAF9aAA2gApgADxPhD+BQCB7AAAYgAF1KAAbAABiQA5YADgkBDoEsyBIgAjL8CCCQyIu8AByQCM6gESw8BBmgAAUApgSQABRwA74AyQ1BCKT/HMaRQBDikAgZkAADgMmAQAwYEMYQoMhgCgG/HMY2LA11AAVJqlK0oCvScJJjgBciMykBSjmD5AZ4EQ1QOxUrWyvqAJhsUgRJQAa0IHTaWLUZscVd2sUJEQ5eqyoQAKnxkAg446Vs/A/ysAw/oAFqLK4KAAPC4MEF8QsJAKYm0A/+IA4wcACOigAzUMYJgQ+PsM9iWgAa8AfPIFLPENFfagEFZAwi4MyMKgAX4Aj1SxH5kAw1wADiigAt8AsWvBBCEKaLIBD+QAwt/aWA8AsIELOqMhHz4ApqkG6lRpn7NsSIIYOnmsNEQEvsUL7QoQV4wQ7BR2/mMw+aZzBdUAra/7CJWXwR9qwq+IwQ+vzMAAwPNYDJYDrQPFDLSp0AfuDQA9EJKO2lE80MHDCuIADKCeEONODSuYrJDSAE5FAQJw2mKt0Pi8AAdq2rLfAMFBEPfqAAMUsAO8DRB/HTYMoIaJQJoA2mR53USl0R9oAOraAGVHDNUwEFi1Nr+oQYS8BN/QALUC0fp3sPdTkpYNBZ/EBTomEFU7sObrCzK7EEYOAJ00APVxyV9KzFi+vXBRHXXwoB4SAPOsDYAi0QfqDUmfwDvGwQgC3RyVDYCUsCAHwQ8XADmZ2wA+ACM/0Pk53S/UAIgS2uArABzhC8A/EMLEDe4yoAHjAMCmHaXxrUm/8Q0EaN1OiNEfvADbVwB1mQBNcstZ9BD6dwzkRwBduAebDgrgCyBG20CraNHTAab8pyaGqAZibTBuXmzlDQBqtQ3TZRuw3R1gHw1gfh3V4KAeAgCXodpgP9C6uN3gVgCD/V3l8KAiAQswMQBHHmD46g4OJKAIjQJf3tpRSACa4dsx7A2QrxDCaA3l9bDOkJ4V7KCOCArmHa2he+Ef2wDbKgB2YQuktQMi2H46LrS5B2ldBhBHpmMsCmf300ELEA1VTwCqHDDVQtH0jQBW/Q47NLE0DOEEJO5AZh5F0KAZ1AAY060O7wAW6uKg0QDAdB5V46AOjNAMtgEN+QAWKKABj/wAEPcN9eqgF+fOABrioGAAGtfgIDfRDjwOqt3qUWoAwIIeddughC3qV4/toe0Q/2sA7UEAt2kAZcEAWNhgR5EEf20AtqwD1cMIz+gA5s0KxogBcuTsSfQJGukJNFoAWp4JYTVwsZGzlMgAVhEAeo0At6OIU48ekLEercTRCkzs8v4KjLft6ZDAEccAIxwAM84AIiQAG0LqYrIFKyLqasfAIonwEJHaYCAAQe/AgKTgGRAA7lYA7k8AyNAAOo3qUHQAkGMeaMagAcoAOKgAmKAAQgUOyzPgQI8Q4xwKgEcAEsAAiKoAh+AMbA7qUiQNoCQe2qwgNeju3FoAEUQAES/7DkXioBZb/2a18S/JAO2AANsjAKc0AGV9AES5AESHAER3AG03BN9RANfHAFHk4EXXANN/QKVfA6SCBx7cC0PSI95sMPtjBbSLAEaAAL6MA47OAJTWAESJAESsAEUxAGb8AHrrAL1NANnT4UDK8QDs8QER8AdQymAmAAC+AADrDsxlAABkABOmAJyvCjBBEPzdAIGpD1AZAAycDeSt+lBWADvxDZ9vYNlQACyh8AGiC5NACmEmAMB7GggkABiqwCzQv0tu8BkUD9A+EOm1DUYeoAzWAQ/tAIXi4AFPAIz8C7+LAMAEEIgoAABQ0GIDDE3z+GDYUcNJgAYkECCRo4OP8U75kzZ8M0TAxwjOPIkQ1NnkSZUqVKfeisQZsFi1SqdSjvWXOlp00bdCbbmbpCROhQokTC1PxHD06Rok27uKpnMhobOqNwITW5T5cpV7GiTes2b+VYsmXNrvzmoKCis21N5gBpI1/ZcB9BQsQgRFO4fifdAboEr2w5GAMmCgC00GQniSARsE0ZDwbBiQOcnbR7MAhZcocwDEv5rDHIAjferYwXyDDIHfhOPsMAUsAMcWOdqbirIBnKh3cPHojxaFk8lOU8gHTnVvlyt/3u1eN3st+6WmyuGClaJMsqew3trdqCnegRLHF00VPcUJ89fumZv4e/PO3a+GThTpRLN/P/3QiJyPVVCUCz3CEBpBWIW2y0gwhIZC6VygHhrklOUmAiQcrqxxwBTRLtLgKEkIcsfAIpACQGajPJD8og+iE5ssppYTWIbnDNpN58KyCGZWpMyTjk6nNLH3rWaYce9oBcaZ9uelkFjzrq+IQWdDb8xx90aAHlST1U6aWb6JBEqR996qGHHXbscQ/M+uYLADI134rLwbHq8i0ADDp58x9NDpiognJOYgykE8whyxICQBrkJAULCuHP9zoESQVHyXIHhrsiMekdCUACgVCzwunAMXBOupE0QE4by8eJXMwzpXTk+CIKLcJYo45QXIGmm+5a5fW9ftKhphZV+HhjjC+o47gijVp6hY9NN1u9D6L8yKLzLgmMaZWcCCEqAMWGAp1IEro4AOmHk2KDaAAVvHl00YIKWKYtY9SaCAYBJTkUogTwbEsTBEBahFTfPjRLVYhYZfaffvRoSigjkEiCCS7a4OMUWW7BOGONZTmlY489pgXjaKjhph0qy6oHHW2i6QXjVT7+WBWNZ8Y4lVLkACMKJZI4gqmmqDgnYfnofTbPaA+ads79DjKAkjSR9GcGkJ4B1N0CEFbJnxjKPWlrkBzoARgE24IUIhpOXgmfG0DaAMV8cDBQTrPiaSHSEB3yrYWxUz1u/1WhGbKHjYYHJ7zw7JRoggov0tBDlm7oUYkfdaBR5Q0wtJhiCSQM57zzoZig5m+3nGX2aIOSXqnaiVbgce5xgkmkBxhMoL2FHQK5xBlz8AkCJGGqnogCuVcq1SBzTXokX5ASMKGQZtxBG6WyDTrAEuUyAQkCZBgy54PDxFWuEpAyYBdvkBoo5iyDD8K6V37o8Dz+wZOYYoox7h9jiymgSIKNXU+CBROWUL8w4C8LU2iC/BRIFChwQ3RtIV2vTFcQ1KlEdb/BRFvwMQkYQKBOCOEADkwAEn59y10miN5JFsE1k4ijb3UiAAj+sBuyTK8gEChfW8rBJ27xCxzugsBllP9TDnc14Bg2ussM7jaYF7LvgddgwgINpwQuqEEPsIhGOopkJHt0kUzzYEc7nvYPe4SRHlz0Ij3msQ5s3KIUcQADFcQjxYYZYQ8pfOBJIsirCQaggim5oEE4QA6z4MMSHyjRBw+yooOUkCHgOggKzfIIFppEGA1QZAAEgIARSGJS0nOXBvAYmaUVJIP/eAZIPjCO5byjiQURACeQCJJM6PCVBWkfs26RhTlK0QhLyIIdYEGNdIyyVe3gBi9GQQb+0XEoSeBDO/J4lj1CK076AYkOCgmICmVSkY78ByQNIsmyUHIixzNJPiiBSW8aQASdaF1DbBiAEyxHHiMAifX+8Qv/kJQglyKy1EQ2MUuIEGBvL7plAP7Zq3WoQgs+i58RuoAHWGzDmHlkxy5IoYYlLJAJcoDGGKeZkmoa7ZrUKmUAHlEWfBRCRt6sEzjFWRByksWcLFIJMQoEUwQEYonydFcK7InPiQTsH5vo50LTRgMSEvQgIHDL+gyiVF75wx7XWEUbwpAFKCzBq1+lghbI8AZT8OJMFx0pQ/whpGvAAg9q+AIWuvrVJTDBCl04Ax9q0Y4vpbUsJX1TH/+IkkAWBFtk2YQB7nIAEMAgCIZARBBysAIOuMsgMj3hRW96EHSi5B2VCIFlQUIAHvwUle4SwXLisS2IXIIhxQCJCDzlFnms/wAkAzWf2aKaUKomrB/tQAc2rDFc4nIDHfUQqV+DtI5uCJe41rhGN9LxP+WaBbBqEuzwAFnKAlBtLO4Y4UQK0IJOlINK+RAHMRKRUMxOpKZj2azxXtQJHlAgAYwkDSM2NM8JHLQsmjqMJhjyDPzaKYdtcUcpD/C73Gpmtz+qboQlPOG/Eq10J1XaRCAQDrL8wrJ+8C9KINHUBLlXs5UkSzx8EQgQJPIuFSAkUCfCgMO2xRvKiwiDxeFBbjHYLeJQLEQiEK8GGyQRD/YbhZW85AlfF0zZxSZENkyWP4AkBtpNyYgn0l6IvHcl8S1IZ8viD3w84xAfwPFBMCXjdBEiuf8pWeFELOBddxAVIptRTiNAEoLZ/qN4BTGq+njLZEIXeppORhKUUaphDo/FawdBgD7LEmeIcDmSJz7ne8bBiAmwhkOW1QCqzGKOnUJEBC7qx58DYIFR6bDUB+GBe1TNCCQfzNC3xjWvEA0kRWdYyo1eyS2DeJYdkNiEJp4kipdTjCBH8tN3UQRaJ9FszprkFy42yAB+8OaTRALbBgmGwIpaayfmGkj4CEcy1K3uZ/zH3BLedX16nbpSTnkswvYuWcCRUkuPE9M4PYkzNnHRfNSty8/+mi/M0oxOT4QAPlYYuSpjCSyjJBk8hggIBONUg9DaliARYlnc8Q2Sl9zk3+j/7VnIcfKTx/i/zXgEDUCAAQjUvOYV0AAJcsAIZrg7QOJgucnBUfGT5AMcQSe5OAgOdKR/gxzcpqaFJYhhejOaLKyNCG7H0o9EpLkg/abpv6ttEnOogAF+CAe3+/Fog7AA4SDRADHG4o9nkKDAAQCBqBmyCK8HwAGUiKd0mLGB/KZJ1YEuWEIbAfV/MMLmj3/8CzYub8hDvgYstYQKRCteDwDBGGjDRwsq/3gJhHwsy7DA6Gu+AdOvZBkaUH3NdYBWssQ7PvO2YL2BrRKpTeRsZPEFO7cMvC6LXb4mOcShBMCBRQTeJOXAuEHwPODNCwACk3B+OCXu8EekCUK5EcLk/4suiQrc5QPtm7VbugcSD3hLnigxhCJzoPf3vKBOK9g6JTzQd0USwAOM+CSGULWDWKlJ478AKIA1I4tJ+CDEiw/bgw/c2y6rGwtKWyRCCLF/MIdFoLZKI75LS7ZMawhnWIBFugBBKIbAWwbbmohaYjPfGAARYIRlICRzcAZLWAEeii3nEwbREgAKCIRfCAd58AdxMIZF6AD+cwBgSInDcwt/YMGJuIBE6ARg2IRF0Dz4UyQDAASiOwv78w38U4lxCILN86YCAIFIQJhOuLvTYSm4qZMggLofqBPLABMIfA8JJCzdIwtkiD6DMIAV6ARxcAd4eIdxcIZFEIFv88ASK/++EAS4f3AHMIQIAXAAEMiBRaiESmAEG6CAAqMA95unwxiACMgAENAACehAKfsFlWgpRjQIAWCAC+iAD7iAB3gpbkEELEs/t+iduxCABGCAfykILVQkBJgExlsJSjQQlSAHF4Cp/lOBkPOGP4QID8jAhjCH7bsLEDAmbpTClLMuqeMjqss9CkybtbmLAbiAFFgByjLDy/pAf4PEsfsHSGhDmBKAIdgvd0GAC4jGdIm2lciHG8hHmCKAIMg+J3QLYYhGY1SkBGhF+GDG1UkJcyiBgMykBjiEEHkH3PANCKChlXCGA6SIPksJZ6CXu9gB2qs9crQm/PBChigsexuLb0D/l4B0AGsMALALAC9TCTALAHS6jYNUJA/AmnmqAGJ4AI1EQEDIvoZwhyGARZg6AD9IoV5EMDtTJIhUJA3Ynvq7P5SQhx8wSqcMAAUYKH8AhDopgEogCy37IK1TCUvQQe5TEzxkDj08iZrcvazhhJX0JgeYBINrxGN7xHJCMXMYhAk4S5DggBp7QYOwgH+wBAsISAYQBNNSiXhIBOELSAhYhGz0M4BRDn+wBGLsypOIP5gaAZdTjoqECDE0iU24S7S8CxNAlV/IRYjwA7KwgUyavpRgyzpZgGbIS5g0KZmMsoOwSbLgBID0JgzwhX6QzZ6cx7Crx+MzCWcIAtX0JhAg/7LXcJfK/IdkwLoPuoBMcMlfyMhoFAATQAZu00q3EIKqhAivVCQBUAHxa4vrNAjaZAh3EAHc/CAJCMt/wAczTK2VIIdQUSQTWCh8OIE64YA30cvl4EuT8Mu2IAc/4MmDsABA8JTr9EmgTAmhFDO1EodDGIHbdDgPWATOpD45awh5QAQOyEcB0IBAEMeTwIdNMIF4TMsV2ISo5DhAYw7UzIB8fIAb0M/9DALSVAkALQgB/YdLAM+7KAAIkIAJmAAHgFGHa4QNqVDfSICoLAbB9A0KyDeUgIem9A0ewFDlfJNheIQ81dNHEAZjigdM2NM8pQQqLTpnYIQVuAAIcIBFhf+AC4CBR3gGAfmFQM1T9/uHcZAESu0ExnsGSn0EyTwJfzCHYlgEGuAAClDUnaQAENiBTRCH5Jon81SrcKAEGKC5Rd1JDYiBSgAHl0QJdzCGQiiBCngABjiAA9hJCziBQzAG/xwLZPDU1muLfgCHSIgBDABTMM0AFVAEZQi81ozGAziy2BxLk1BHGFQBSFAGcWBXY7CEPtCAfDyBeALX0UoflcDHTCIAhVMJZYAhuExO+ng3IHGHZSiGg3UG+htYhUHEg223i4pVlXAHZzjYYnAGGq2PckgGYbAESyiGZUBJCcMHdmVXJK1XnkpGt7DSABDQfgjRgmCAgQuQZviBCOghkzdlCF/oJtkohJVgKm/qg5VAhDqZAGl9QDtd2KSlsIhV/9pbO1mYeoBiUMZ/WFkBfYZVNAgCIAQMcYYhwLgDKMCTEAfpvAsacD58wExvKgG06QcZqBMTcNajFdimpVsJY9q6ZbKnhSkOODCyqNrFOMDSOwt/WAYYOBQayEDDhEzYbIhlIFKDkIBWE1sIvYvfrNO5xdvMnaa71dwJ01vXZCWz+NuGmIQDtABLJYt+wIQVCECTYIQ6OQCjZQSThAgEcC2L21nfyZMM7dzehQ/O9V3l+lxvGoAYIFSqLde9y0cIYIbTdIfkSgasNQiANQl8gEOYuhCUiIQ6eYDQDdg2Cd7w5RXgFd9pGl7sRVKGGF2GqIQDJABDyBNxSCmD8IFfBf9HRVqBp+GBOmGB4x0dpC3fAF4O8hXgvznfdnLAlFjfcDJJAoCE9G2OPjKID4inZ+jND0pTICU8YNza3QXgAgbhGirPEM6jAx7M213G5P0HZ5Beg0AAGNgEc5ha+KoTCUBOk9hejQRVZ3hZBIC4O/xgEhbit6PMITbgOmQAb4oAo22IBcYHNr0LAxgBQGiGfJhh6cnHAxAwcx0Y34Bfk7DLkPTf/8VcIzbjhggHD7iANWZjFDhjZjlfBbAEOVWkDviGFA7DkwgomKoAHIAEZvDVhqCAOgEEkyCHhAoABCiBNtSbhvAHP6iTGNC1IH7jSrbkVonjZ5CEJM6kFmDcJlb/4X+ohDH9oC71gCD4hV51Cx2oExUwiXm5CwiohKrEAMnNh/eUDY/z4DK+5F72ZTCJ42/AB0N4TALAAbRZ4H84ZAMtAA3wAWPAB8aDhAN0gPSIhDYMgXjI3YMogJHEB1IOAAb4YSDm5V8253N2i0xW0CC4YJAwhMBL5n16XEUSAUforYvDkRqrAd8IWq6EiHH9B9jyDQ9oXSThXXRGaHMOZoZ4h8nIpASIhDSJ55Zq4Wg0AA+whLhtiHhA5AAYAI/DB7ItqIGC5LtwgYYohDrBgSuOunJO6JeGaXVmCG/oaCHjV1DO4zARgooO1xv4ZJOgQ9/AgblYhhIECcHNBOm9/wBCwQe2mwgF3GXw5ZV+oOpAhumrXrKFHsG0VaSiNYl4bojLNFCI0AAm1pM66ZR/aAT+OwHieIbyA4kFaEVxuF/q6dvvLZr68IdvkIRCyIG/zoFBgARhUFisNmxDk2mG6IdL8iYSuGP1DWWT6Adv4IFNGeuCAIEbRgke9g0EeIZ8kOChVGxcrsQjO4bNC4EfVY6DDpBisAEIWMUCWAAPGM/DbhV8KAdw8AZvCIfdse220GqTUIQt9Y0ZcBGwluxkCIIGoN39XAEadYczvYtNgIcNzqeGGALfoIF/EEqDAAKrHkeXVo5+cISXLYgFuFcBxoRIYO/2zgQIHgtxmIT2bv/vUyqLfHCHSxCCFQgBDcAADNgAEViBHmgEZ4iH6HEH+qbvcT4LfOgEBY8E1D0Ld5AECI8EnBWaxG6IfhiEYt4ByM7psoCHSZgBCXhMLl2EMeqDOhmCVIpi7+Una/mH6xUvFG4V1paOtVYk9AZhkS4IcY2PTSDuCsCQTrgBTj6MWLwAHhCGwHsHo77GR/lDxGDpf5CE3kQA+xad4M4UHnjMAlAEfEBuVxSHTQCCD4CAdq4TDQixTqgTElAE3wCBsQGHEB2AZpjftPTeG6dksxAGOjbO9A5gHy+IBJDa9xDyPpk7Z4CBeTYIBQiBSUCYtnWMkXSLa54I2VoOfPhZiNj/gJBNGA1/vvBSJAW4BGgMceWIB2OIBBqQAPwEiYk8CXjATwtIz4NoSakk9YkIgpeFKmbBcUfu9A/i8QIm9ILoAAk3i0SHCCIPkE04dm8igBUoBgHxtsMohCv2B8WlHks/C3HISQcz3zpRgMdOCW+o6+zh6masD3zwhR+wgMccTkeWblL0kLCtkl/8GvwsZGDvc7JoBkAP9B73jRhQ7YZg9oNw9jB5BEfvbCFwkXEY5Ew/+HCA64kIhOVAKvFi8FAndwx/5YkfayyFj34QB0fYAKNEgbgFhBM/iAWo7Sxt7ok4ALrkc/E+i+T5Gh6ghE3QhEXAgRHwdvGNdgT8g0BO4HiDWHiT8IdO2GbcVJcYo/GIAPmxkATpzbsnnHrM/mmP941y37rEumySrw9xiIGD9IA9R3jiViQMiCdy4GmQuICqJ2epfg9/COraxQQqIYcxptuiD4AE2IQrTvqCWPqGEIcQqBMBIIACIAA1P4gRcJRM6DtdPovgvAsHAI22AHeQ4MeREvWUSIS4/yCyrw9z8Ge8uOt/EAeRhykbSImavosVAO+Wtnvm6IcohLVKBvwAqACzVonC9/2UCAQ0ZQFAYIRNiIRE4AERYPvz1mxwyACQSAH4Zoh4MMN+PwvhDwDg/+8VLnfFIZj5VDeJYbgB718JC5wIDFh9f2ABjWyElNB3mPpif8d5DNn1gjAALTfi3geIACrI/Sto8CDCf5sQBGjosELCcRUcUiQgI1k8fwf7uXu2CIQBigEMJNr4Q2RDCMkSsiyISQBKihz6tWTZIyYHjTV38uRpKKZDBc96/jMXAyhSkStYkuMg4MIvfEQRbkqKwVvLQkljLiDGklKBrSIFrJxqFuE3Bw0VnU3YzwRKCMfa0q1r9+wFsQSA0Jy6ECVEhJUOoBywAx7PcpE8EHDY4h1CYTEFPJqKD8fWAsum9qMQ08/d0D+RKvg21R0IsUiXInTXwuEBIOPaLkrqYf82y2FhVTfsgBshMwm8G2IgGLpn2rWh36KUsPk49Oht8+qV1LfnX5GBDfoLElODPMuJhF8YihCfZ5Sse4KzsFUAIJ08O+2myECY9LajgQo160zDcEohFI8PA1A0gAWRlDOVOXAhpUI8LYED4HAyXHdQPB8EaINU+bGUXABstYXPM86YmJpIEQhTDostlmNOPjvl80wmfrQgAgQQXDACDocII86FMi4zDJFFHhPeQe4IE0gLI4wgjl3UieVAMX4xpB1C+awQEyFn9aNMC5vIZ1A/QMTUAJQ9vSSWCO701M8QMIkkQoceErVfTKWd1QkEATq03j/9LEIYSgWI0Ig5dbL/9I4P9cUURE35HDUcIjXlMNwAi9j5oVoh0vUMCBZYUEFIIhWgAQipqgrCCcy0FM8wMVjQWAByUpSAB0I8o2hL5ZiwALDBXuCMQfhgYkICFJlHl5RsgkNUdhRtVxA+JcRUCV1utuRLsiIRUBlP/tSg2gHP7WQOiiIVsulUeKLUn1n9ZGKgn+v5swmhkwUgQQ6ROBPjQeBAAoKtQG2yU23DmZsQJcMZQCy7B4Eo4lnOdIpUwQ4tUGVCwaiQcVII/GDaTuV4gJIDEJvzA73KRjmcADIAvFO0D51nLUqReIgPhSLFwGtC4bin2ro8JUOrfcpE3JO7Iul5lj+ElDrcesak/ydWAQpA8IEIL4igAQOOAiUBZDU5AzJQFJhj9gK8XRAkuxPTZbGfDW2MEDlBdBugABJMArRBJqNMrDgptOxyXc02ZIAIQBVwyMwt1dzQtP9UGxMOdvoREwS/tTTJ1A6lS5EJSNY0REwnaLt0TU1TBO9Z7+xwuFishdN43X4KMATcG129FQyAF1TO6EndwLpBcrdFd913G/RMC7QHmIAgEbIkuEgp4yOD9A0tOx1KCExiAtoM/MLT5AFUrmVMDhgz5nHBXCmSJjzd8K4mFzsEATI7xYO7SCiGPJa4Ligka4s5XkO1giQDA7nz0wS+x5J+2EA1AuhSTfqxA9UQQGcDVP9exfQ3HOf9QxwaeqBDCPCDyAXuZNljRsKAIkGzKC4ACNiEM4aGkgzM8CDpq1w/vBOTCmyid3VxxwhiQgMj/iMeDEDJB+BxqbGUpCbFEGEACmCcARIwKbBrCzlcqBrW+MMZK0AbCkVyAEjAjyWNQBpSDtAJnkwCjRSJQFmQB0L/YFE1zhPHCcSSgATAMSYF8APQsEcRB1BCOEjpIVFqeMN7PTEmKlhdQn7IsNBRBAEv6AQm7+I6DEDyH5iQHiD+YYl8OUQEOyFETFDAxAEWsCFPqwsyfpcUQJUjCJVM42SEYD2eIKOP2VvbTsJRyJiAADEf7JQApwKOG4kgBHtzyAD/NCCCbXJTBCsgFj5+gMYCZCAIlAiGMDZhiBJcUyQImCNCFOmQBqRgK6XkiSQPhg9DdI8AiJTc/GyGkHHoUiQJGAEgkpGouzhjmQY4GEsug5IDGOMf49ChQxIAyX4ULwAEiCYXD1LLAHyRLplowBgT8osQABMlBKhB2XqCjw2I5QREcWRSfhDSPdKFOQb1xU4s0U6HaCASQOtHMmCwzIZ4IE0tdCnaENCBFdBgi+BzJ0Tx4QKgHAATAAUMSwChmgFkgAaJQIbwdiIPlqJEBy0ZR89auaB/nEQkA6hiQpzBypRALKQJGekt69KPSYgtJoAqiD/gsQgOdK9uDABEWlmi/wOxBIIoNBALJ3YKzeU46FZAbQk84uoQAeRAHG00iDwa0SeU7C6eYoyjCiRBDnfIAx+njWT4IGrR11KEAhXNZEApx5JxdFYsA0DABGxgiWfM8iD+SMQyJxDTg3QCZIHQCX1QcoLpIlYR0mvBbUMK2HsSJYiFFVBLxLHYvQbIACDoRGRZIonMZIIojGhsSp7FRZ62xaeebYk/IrFMAbhgmJGyBCcbIgHPyZO1FrBEKO+Sz4P4IgJAEQEyfRhc9bUkGTgdTgEwcINicLcly/glbHTLnboeaFni4ABKNJqQeGxpLB7061+9eMC7xOOyu+RJPDKxAwnY0ZApMGpdlmHMhv9QoK87GcaSBVLiiPHXS8VtSAI+m5B3BBIlGnAqT/rhh2USIBHyafCcnAydCZPpEd0TgA54pUkTd5Q3B1gBPHkCQIoEIUjkEG0APmCSmIDUG0OVgJpxXBBxCKPRjn40MeJ7mmE8utLCaAZR8uEOYxiCBR6QQAIydgAIbKAFhXiGPMLLE3wkw9KPToakLWcMVzv6Gar2UJXjdeUAZNnEhS2AJM7ijhOKxATDRDNRycus3J7nB0slACMiN+eWkAMQFs6dAXKwY5YsAmQaCGUmgiuAohlkGKkzXUEYocRYK7rddcnHOJiRzk0sAhGU2AQwkhEOdru73wXJNWd23Wtux+T/A54jSrdjvEVke1RMdmLzQcpBAqBAIM8K2XDlEuKPZfQgAkt9jwgWlpBlfLghA+jfQW6Svd8aJB4OFIlKNvKCmFjC3za/Oc5vDvDyClzLCJk5SkCzvImgBD/D4+2f2AXxg3gYKBxw6rR5ol4UsFcsGdj2QfChQJFAqlglDwAIeOUPIbBWgM4oaAMinPO1s73t0dn5m3rOkmHH5HwjUkFMNHX0mCSgfptaOnfS15ACFyTq4ZIHOSZBAw+glDcqyHBCIsHMuf6jE8vE60F+MVRXGgQS0qtBc90u+tGTXmKbvYt/M+pzg8A1JpQ/C4spMoSn7vD1+QF8sfxw3gEUIkaG/+fMOI4RCRpYINRJIYAjaiKOtomEAcMoSD9i35AHuGrGgE5AX7fuEANMovTe/z744R5muSeEGROIiYHNkohH0V4kNYgY7g0CjxqjZAGXuDhYjyOPTgRhtUAJQfoVywxwSUE0BUqogDMlBNnZld65AxZRgFWBnwROoM6dnl2kHpatXkEEB/rVhbqhRNf9A7KBlHTE3/MgXUNMgDL83gWawyEUVEM4gFe0hCQUFgdIxS+ATPK1xDBsmAuEB2G1ldvFwzIowg0c4RD8Ajm0EYk8wg4c4R/8QoYlQyEQAiUAzjMcAiE8gjwkAyF8IRiGISFAyTMgghgSQiQEA5AYRDgkAv8hXAIL/cMzfOFKxMMjEMIh9FA+TMIXVok4uOEZgqFXyEMkEMIiRNg4LAIhWAI+kEMgiqHR4ZoFChb5IcQzvJxIROBUoA5KCEH7UYTd/R2z7UQwDFWtlAAlYJyH+IMx1NkAgMtw+Z/GIIM/SJ9HgRlCmEMSiUQD7BtmmIqK4Vw4xMBeDcAGUMKFlEMPiBABgIAv0IQvKEAAOMAMwQlMcIgibAV+YELVBcAF/EGHAEOyJEAoGkRVBICmjEMGNEQLAM0vSGMADMI/lGJSpFI5aAgB/EGQGINaqMA7JINYzJ6diN9OYCCvaWBRdEDd1cWkBNAnNoQAsNzDjWIGLcLHhUAfgmUcdCTDeQldSzQkNhnCn6GECaiaWKGEJJTD12mAfv/lnDBgogJQwC8RQH0VRDMo5OJIwANsXyDgw+UEwCEkhDl4xgEAVTYmxTZ2YwAMQA5EiDg2xAVUn0FoQkOk4zqOBCO0Bow1hDzSI1LY4wkVACaMCT9KGUBuhUBKonKgXiU6F/1RhBDcWkK8WEwEw0NOY6KVIEVmUA4UGZZsyq4FQAiyBCYUlglYQnAVQCPwxDMsUwtQJUr8gFyG1DNspQQEwjE4AzI4ggcUQArMlTg4iAMEgTA4gzI0glPwms64GdiF0pp8gFQc5Q78Am3WJm26CTcGmibUZiSoQFgYAH48ZUOgQAL+A2Ra5f44VT5ohUN0ZbKMwCbYZm2axj06xAX/5NE/lKU/woNt+kBDrIBtYsVATmJPteVBcKJIGFxbcMKGJcBvoFnKwN9e1gQ44IxqaKTlMJddeCcI7sQ3XCVFGAAMxEVeHoQ8EJtDTECXUYQAcAzO9QMOwIQFzMVBmEMiLIsfGAgE+B0b4l0AQAA8fIMDJYDF4cOACoDeHWVQ1kRupgAmxYMCgYZwepQQ1MlxWhSABkAOdIgx7GRzzmOyBE9NVKdDlMDqaCd3JUwO6BF59pd5GoQvxAQBBNtZaJ9DGNtdxqfSzWdNFBNvaGQ/vKBX1YXKcV1B3k9hqEdP+AMgZMwASI8FBGC/iUNYEIDDIYR8uMNqsZFQOhIjjF1D/7yfQSTDTpZHQajoTrRoKD1CQ2TOU0ZASABbX9yoOvJasnDfP7yDtQgAhThnAMQAusWThhSAWgjAEhUEkiKEkjLpWl7gkw7PVoqEBYjnmq6SS+nd3mVPga4ZlwKYrYqFRj4CYRzAD6gdT8QqReBqS+SgWAjAje3EMaAYUAiAEIReSE0CU8UhQnRCSFiAsfoBTICqM4RFA2TYSf5AXxwlIJADu7YrOQCMojrXIDSETj0lDDhbAFDA8xlnVeJoAGSA7gUAB4BDIoSFCcxrPAJpALAAOLgru1pPdUJAIzDEt9BEqh7EqrIOQWbQqwZKm7KWC0wZnjoDJlKEBIRDxCGdlv+KIlaZRT4EwcdJC552Ak4RgAkEQ6jWhD9owjIhAIe2hDmU7Njs6kbsGVDcENv9QUMAwUEkwg487dMGgTdYZADIgPD8BQiQQz/UkwBk5T/IA4AUAIX+w1FCQAecLdp2AMTEK2LRbEPU3FPGgDjUGAi4CaWuowYww1YNgA20jdg2AlcqrAJwQNqeLZVGLDgIQWNAgFdcrEFk7NJsbEsY5MAxhTHhgO2NHAoGgEfm6iIRbWiYYK+8JVBUDkG9Sw0wg1weQw3lK61OLn8mxQ9OxfpthQbIab+haVr+g33azTAUAkzcgLZmp1o83T9QQkgYqSkRBgIaxFECRVnkpgOoAAv/sMAKaAC9rICbxC0+iENemCo+3G0AsKQ4+KhHVRbgJqxXxsSKIm6PNQQHeIPjFgTkUlmTWlmMIaRBHMLHZcDfXI8iGFMHtKTnOsTKTmTLnoWIbsW0iIPRBmgLPIIzwE0/PIMfNF5byWUnKGVDjClREOpWVBbbbU4A8MBBxIAEpHBILMAwMEJjvIDwhFsAYFhRrKMBGAM+XFYHHcRRZkD1/nD1mkdu8t0L2No/cC8ledQiYEK/VipLkm2pjMCCpK+nQsAKAHH1jiniyqGGDEAMCEM/JmlDLKnG3q+u5e9OkMOCTpQJKEIxPEOJ/EIQcMB5jcQlwA98gq6E9epO+EMn/8Bj6R5EISSYt0iACNwAIEgCJTyCEKgABTQWA0hkTcRDjqIEAxjroqxxjEVizkFCQ2zAQZBDOIzyxLEwt05j5hYECdNAh5xkEJRDskAAJiEqixKGAUjABEgArSTCMHFvQQxCWDyAECHnE8PDaygAMBQEFSssDORs4GgIBOhXMVxJDaCUP6rqGLOqp7AlGu9E023FAzyAKVbEP7nW4MhnArfFmCHFtKxMS8UED7DbAgJFDFjr/iYFCKSyv5EDxU5CG9UTC8PD+QUAZCUEOFSSBzeDhV3ASQjAHyAELbdEbqpOPsjDFInAb/hyE00RrRCzfjUDBRhCXywzPYLqkEJzS/8KK0VcM8Zmcxm3KiV2804Igyw+EAHcQO/kMTp3UjBaxi8OEUL0wyN8XRp9gDO3xIyKBKaeBTgopQizHYTCBAUEQ+SUQ+Ow8D8MQmMsACMMUxl5qAbUSQ57FEM8gIMeakOsqEQThosWxDOcjAr1hUb/AzggqEdDHycME0kH6VGLIEqjFg+0DEs/rktHrhkHnEzTTCX7yQEMAeSl7DlvaTq3xTfUGYcF9TG0ACHXjQjoccRZtgTgokyRrkMUgGcrmjNcGwT8QGkmAyKIwFY/n8Q1xAHIQCY0AzIIwtAsQDD+AkW4AAsd5Q1gAnEXN3E/C9tWXmMYADzN9T8cw97ctRv/BS49ikAlGHdxJ4M/bLFBiEO6DDb9Frb9wnR5JvZOKEPvBghXp5VOSzZP3wV0A3VERQKy5s4KKFtCKG1MvEBdUC1KiADu3txLjpYA2MoBCIG2hKatFPj+eHCxuJAA9PTzAsViJreYNYahOvc/RMKVSHdC7HVScAh3GwQ4+Ch4/0P9xs1h85x593EiCO1WJMANkFd7s+x730UksBd+UoslmAAHT4YG/GldjKtL9TRReAMW8d5ktlsFxwAEIM0AOACeoRs5+IEF5AsBPMAKLAPc+AP/BoAHZC4jHACZl7mZH0BlbIIDHMBjhHIJHAAC9AA+0PQB1ACv4EMQIMABZOU4/3jAAXwAyrKEsB5AUNL5mZu5DuSDLh6ABQT6QUjCAxzACxTnP4z5AfQA8oBDpyhrT63AoUNAMsdLFmoAIMeEAVDADBRDXweOCBz6BJw2XXDAoTuAkZuFPOT5mWtAT7gDMfiBB0BAHTcEAUBACDwCOCx5QrjDAz9xT3mofWCn6PXDMkSCH/SAHzzCMQgPOFjCIPSAEDwCrNXEODjCIvwC3HiDJaS7uq+7JTzLOGSCJRADCz1DuncCPJSDJljCMcCNO2CCJWAFPviCJfgC7m77chVFvrP7ums3PgSDJWxCAPaDwBdDkKC7JUD7psTDySDAWdOFPwyDwmuCPgNZJwiCC0pgwPxQAAn4ACXgN7UAg8JvgshCRyeEvCa2Rb+zu8WtmjJMAiDMQAlQgNBTwAasgBBIQriHhj9YQg80vdM/gj1nktM7PSFEPesEBAA7">
          <a:extLst>
            <a:ext uri="{FF2B5EF4-FFF2-40B4-BE49-F238E27FC236}">
              <a16:creationId xmlns:a16="http://schemas.microsoft.com/office/drawing/2014/main" id="{65BA8A8E-51EC-A446-BEFD-D1AC5C4F6F3A}"/>
            </a:ext>
          </a:extLst>
        </xdr:cNvPr>
        <xdr:cNvSpPr>
          <a:spLocks noChangeAspect="1" noChangeArrowheads="1"/>
        </xdr:cNvSpPr>
      </xdr:nvSpPr>
      <xdr:spPr bwMode="auto">
        <a:xfrm>
          <a:off x="0" y="10375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3" name="AutoShape 2" descr="data:image/gif;base64,R0lGODlh9AG3AHAAACH5BAEAAP8ALAAAAAD0AbcAhwAAAAAgWwIhXAQjXQUkXggmYAooYQwqYg4sZBEuZRMwZxQxZxUyaBc0aRg0ahs3bB05bSA7byE8cCQ/ciVAcidCdChCdCpEdixGdy5IeDBJeTNMezRNfDdQfjhQfzpSgD1VgUBXhEFYhERbhkVch0ZdiEheiUpgikxii01jjE5kjVFmjlNokFVqkVdsklhsk1ltlF1xll9zmGBzmGF0mWR3m2V4m2Z5nGh6nWp8n2x+oG6AoXCBo3KDpHOEpHSFpXeIp3mJqHyMqn6OrMgQLsgSMMkUMskXNMkZNsodOcsgPMwiPswkQM0mQc0nQs0oQ80pRM4sRs4tSM8uSc8wSs8yTNAzTdA0TdE3UNE5UtI8VNI9VtI+VtNBWdREW9RGXdRIX9VKYdZMY9ZNZNZQZtdTaddUaddVathWa9hXbNhZbdlbcNldcdphddtkd9tleNxnetxoe9xpfN1sf91ugN5wgt5yhN91ht93iN94iOB5iuB7jOF9jYCPrYGQrYSTr4WUsIiWsoqYs4uZtIyatY6ctpCdt5GeuJOguZWiupekvJmlvZyov56qwKCrwaKtwqSvxKaxxaiyx6q0yKy2ya64yrG6zLO8zrS9zra/0LfA0LnB0bzE077G1OGBkeKEk+KGleOIl+SJmOSKmeSLmuSMm+WOnOWQnuaToOaVoueWpOeZpuibqOidqemhrOqkr+qlseuos+uqteystuyuuOywuu2zvO20ve63wO64we+5wu+6w++8xPC+xsDH1sHI18PK2MTL2cXM2cjO28nP3MrQ3MzS3s7U38/V4NHW4dPY4tTZ49bb5Nfc5dnd5d3h6fDCyfHFzPLIz/LJ0PPM0vPO1PTP1fTR1vTS2PXU2vXW2/XX3PbZ3vfd4eDj6+Hk6+Ll7OTn7eXo7ujq8Ors8ezu8u7w9Pfg4/jh5fjl6Pno6/rp7Prs7vvu8PHy9fP09/T19/X2+Pf4+fvw8fvw8vzy9Pz09f33+Pn5+vv7/P34+f35+v36+vz8/P7+/gAAAAj/AP8JHEiwoMGDCBMqXMiQYD0zTng1nEixosWLGDNq3Mixo8ePIEOKHEmypEmG/VQRIcKF3cmXMGPKnEmzps2bOHNm3CZlZZFR/XQKHUq0qNGjSJNe5Edtl0uM/dysXKkkW0Z+1nTRU8q1q9evYMPKnPUkSRdb9yz6u5Vk6so49iz2Qzen7JutYvPq3cu3r9IwU5PcwTvxHmC3RJLoqtivFpapRqL5nUy5suXLGLe1dXvlVtCGrRBP9RK3YTo5RhDvwcy6tevXYf2tKiJ6iad2DLtpEb3SyCt/C/nx6sK7C2HYyJMrX17yXhveK9dwA54wFfSVXeYp7GdqCfQn1JiL/x9PvrzCdVGuE2kCi7pBblDUE0GVsBsb+azM69/P/3U0+UQgAcpTBPXjCW3qaYGOQf3wwgWAa/Qn4YQUihUKgEQU0caCBK3jnXxFqFLQPbAwgeES+lSo4oos4nTPGBiuVAU11BkYIxUEtqMHggBG1uKPQAZ50DrcsPMZRdxQEeNKW3DIzRQxGpHKZ6CktuQpF+lzTjdHCunll5dxY0YUYKyyTpcL9YLEkkS0EZc/oLB5hXb/1LLmknCk2JA/9kDjBhZWtJdUJzQcIg+YiCaK0CluLbGHVQ2RwiYR0wjUTXpspiJQPWSwmYU6DdHjChhuKYiUOxIEEIAmirba6nOIQf8BBzVpKaQGm2ME5c8nPMbIBYey9CrfEZAmdI4qXByBGBPFFvWNA6oq4uq0YH4BHRNzXMMPQvpgiiESsmzq7ZJGxCLQOg8uGe5B/rSjShbC+lTpUc9GS+29QSp53RFyNDsQNpthyAVerEw6VRcp+pNKvNfxcRA9rVghXy1I1RuAtPhmvOKd6kFxBzddTqMvhvn9s461Bgd4y7lOxIiEHgW1M0uyALZSMbQXa6zzhOpYCeAVqLTj3jRq+HxdFd0IdIvRk7Kxj0B4YAiFK4TtI40ZHMvnyc327uy1ftwwLV8WsjwtED+yVCEfH0Htc2vKKyGxjUDTNKEeEnWcQ9A2djBkfF0dXOf89eDj8eL3dUioEc1n/nRjR8CIGcGNQNF8CDcRbP9zz9uiFYGFLrWafAoUh0MXIb04Y0z46snhUvp1T4TCDnX20AKlaLkKlMflU2Whd528IUFH0mdDQ8br0HkRuOqsN//fmkqXdwENQefI0esRsAhkj+WXF5H9P+lkgdgUumyr/R1ZT5rF8s63zxr0cJdB/ED2wBLfSleA+g8svLsVxtM2ilsb5ieQfriCe5O6QuiIYjHmue+BfYkT3KZAQIJEAwy0uYNA6MG5/ilBMv/IRmqQkIrjDKQfpUAedKiQDtR1DYIw3EvUUmYEVlDHhP9ghx6QML1/XANy/dPDZ8CghR4SRB96UgdxUjaFFhqlgTGMYl5maLAkEC8XVdDDOgqiD2jgRYL9m0oU8CKNbrjnH/24xhfOoB1/8GGCTnRW6qRIx69QUX1B4QcdMkQGdJxxIPNIVxinIpGD8KMXEltCD2f/ATcnYMOFgqujJI/iDzvAzQ0CCWTv5lUQXgAxjG8wW0EOOBVXCOQccGNCeJ44x0m6kij2uE/KNAU+yEHBMwXZ4yDdMoXJEcQeo8iaBv9hj/tNSpWQdOArl1mTWKasCCv7x38Q8wRZmA+NxtxlhihGP1KkT3maO8wxVynHFzLznDNxpsGgcA2BWEc0STCl9tCgzamEaCD8QE1tCliHlCGTleZEp0BPok71caifvElCKz6zDlhpkw94aUcdGGYE4r1znMkcqEYpso97ePSjHkXTL2U5KTHEhR+dgk4SrHlKcfavCGrACz3uILbeLDJ9GPonQjoK0o+K9CNQ3KhQEcIO/1TI4Q1ITSpS9+AJT6zCFbeABvEqmbI3CCQdW1BPPAeSDkHyTgxbFEgdauoTm/1jGgjM6SrpMQ1ewMIVoGjqUZWaVD0YMSRBHapeBcKNLiCvCEY4AhKyENY7LgkUAtHG7a6jhFZQxxri490XiAdMsk5lNeDLZoygMLd/rAIJSDCCZd2ShFVcE6it3Kte9bBODhk2Rt+LhhIApJjP7KJlcItCNc6mCpyK5g0p6sfIltREgXjCYE2II2oDqlqNRpZNUXDiazHUQ1xsthcFpMVor5OEW1BHFrMFEBnw4tIYFfcfCJ0UCEGS1+ZuFGVsgsLvJGUwDq1iSVdYZT+COSkS6v+qcjHSQljfYLDzppdN5FxuJN2rUUtOagmrhN+SmODE4y6JC2Gth1TYNAe8aOO5AHoCh944KSxsix9wqKL+2JtaBg9UFgZbwrxcYTAsPEUOTcPNP9CxRAx1wYnrSAObKiqQgqlvUx2M0RjqIZL2uhid2dAsbXMhEF2o0C1gwIsYJlUEPjzNH9YIr3ygoN8Dx6id/7CFwcaQyZSyCRR/7IiTn8zMeiQZQEiYBeWuPBU1lKbHS0rC9/qRCt+6xQinCEo/YmFo9VD5H9AwGBsEosRJJYGTLGYunZcJ40mtwlLb/W2tnpCyJfjSHndGDBvwgg0pY+h70/ikfPIgEHSojU1pXTitgpW56VfWY7gYIgVw6hFqxOQhKPewW8rAaikQIyYKxFsHjGYpEGukVT6l4Ou1r2MEeTa5xb1eZj9EwWci2OEzYo7R1na8bQB1eVv9kEVNkbDQf8Cp2LzJ9j+eNKnvXaPcWeDQtzUd/+5JoqMnS1KD+ZwNIMSy+3JLwO4/+JFqMugp1pezg6UewyYQ7mJSpijJnAvuSlOwSQt6IimGui2QH/JuTokdFxHAIxB2kOpydDglx2OUBDQbOUZYCOtIRk5ySXYjqzFSQmlIHCV5QkPWSyqCJwA4il55At6M4l3Od8xw9SBNIEzvkSvivOuiozMWbHLifcklz2hAfUlKmFc6ekwFDmUD4ZeLg0DaseUlgSGsKpfPF/REEqKbnY6bWxIIdfF20bAc0o1XMl5qQRsjrAI4/Qh8ysKw9/LKhw0p4ocXYsSEuw4d3Ief5DVc3agxuIJOq2c75SL/rVdoD0ZZ2Io/nh5Gzv//ox2eV4/D0DgNO0hhu14+ieFTL8VT+C0JdYgG4U22c7ELhPdhvEJpaLFVYp5hkL4HPpu8XWtWABoxGH7J8pkfw3qk2C1F6EIqZncQN1tfmrTHUBGm9I99eCKsHwd+nccmFVQ8bYBAEAYT68d+MNQNt4YEXxAL6eAe/ZAOvaBjFrZyTpd/GKIFTkQPwEEP9DRIaTCAMbIEpTEN2VAa2lMNcXA/SJBoCoh6DEhHa5EEYVALTEYQ3eAJWoAEq1QLsod/2kR+/6ALjTYpW3cyfmc2YrAEbLAL0/cP2LAHSNAGO6h+NFiDdJQOp1UPt9AGPmNW3MCBj+d22uSBJ5RqcLP/dd1QfVoTFPoQMFdwCn40EP6QDnQygwTHhXXkD+sAC2EARHJwLvAFIFjyD93QbgaDPQNxDYyohDrnMrTQckxDBY+iazGxgH4IQfbQChjEG1qQFv1gZuqxbugQiU1TQGA0SJ9gKVcQI0/gS6HBG06QB501E5zYic6zDqnAeivBBLv1D4wUI5lDDyaiTaKQSXg3SIlobTHSBQKhDwSGOG5wDT9VeFvIi+0DiLDQBdv1eD0TI3GgJ8AYYyDUC/VEBOtCDRz4iuATi/LxBHyQDZp4en3IjazjD7gwBlcWB5/hVerhZwJxfryTHQJxB+sYTeq4coVEDfgGBaWgYyaxi/qo/zH9MA1mUG4oKBAmhyFfQCdCtkvDhw5dxzu+1GkAwgVO1IoYEgWqgEOZtmAXuTqNowfJOCk9BGAAMgVh5WCD1EPYt0tK8DsfCSB0EBT2cIhREga8wIJ4tY01qTH6IAtwyCZ4EBT1YJDBwyFZF0bRJRD0pU1X4ERAKR8SRw24VUVzMIEDR5NTqTP+MA32lzJq+A8XJR/zcgu7xAalEXy8M14C0XfyQQWlMZapxAoyqREWGZdgkg6noIo9shghpGzyYXtnJZkAImw7Rmr1NAcndmtxOHEnySZIQAbTkI0X0ZiOGSRzOW2D1AbAYQ8OdYqwGEZGQJm7wIFLEnKKaJmMBYBCELlLTcAKWbgRrNmaLdIOqJCEBhMFvtSQ8kEG22IPhHk5SOAS/oCYg2QEuyAQngQganA2CllPYoANZFcRyamcKtINRbOORaBv+4B0CeJE5ck7WHA21ahNR+BECyMfRhBNl7KORAAFLMWYUokQ+OAMydCgDvqgEBqhEiqhzpAP7P/pFbVZT1ZgPq2wXUwwL/zTP5NGTKUJN1RwNqYoGmDwFGtHoFDwSAiajwghDiTQADZ6oziaozq6ozv6AeNwoV2BbynzPegCIJjZDUIKHb5JD85pMFtnDyW6EtG0DrtBoCuhbxmRnOKgAarSpV76pWAapmJqAeIApDKBD50wCWq6ppNgoQdhpVPxdwIBC9tViP8wD1zJJutyDfD5PejwOmCwgx0Kp0SwblmaoAchDhsgpozaqGNapmYKE+UQAgZQqZZqAO+AEFHKO0WwLkyoHlQQeveZMknwnf/Al/XETgKhktCBBLUwm5t6OUbwaIcqo4nKpY6aq45KppEqqR4Qpu7/gBC7AJzr2AU6Bg2lkwQgxAtNeh1NMC8/t0v/M3FxIB9tAG+sUG6TogdQuZqIahCKqqvi+qi9+hLl8KtgGqwH0Q+34JkEKiUFFAelEwpa2YyTEgWQ4pJh5JsmqR5SMIznII/vWgeLSRFaiqvjmrCqwqvlahLnCqwJ0Q/QcI68AwU61g0CyxtfgBfTFSNXwCGfUE9L0Fm5MFqooGgZuI5IAFFy9q0FEa4Kq7AM27Ak8bDpuhDnsAbaGiN1UBqz8HZFMC/VsJaTImACEbLaBBcCUa3XQZCQlpP1FAW41LK2ahDuYAg/kLVau7Vai7BemgFcG7ZZOwjqSrMjYbNfWrYJ/zEPrCBzg+SqAnEPSAsdcnBiKYohhHW0/GkNAhFl13EFxDMPTDlISeAG01F2JZEDYWoDbmq2N4G2Xqq2CeEP1dAGzcomXEA89ACbohEFaIYNmokYWeBEcxtG44lGBwIdTRBN/EBu9VQEWVAL3coR6zkRigumjEsS/dC4RuEP+fC76akUvgu8JvG7xBsTu9slkNulkrsd0fCe2rQG5tMNeUoEW8cPpLCzUQCjpVuxMJoO24YEr2BblxsjWZAKC4S4JHG7X5q7ICEOliAIO2ADmYoQ8bAMnSAJkbC/kTAJwhAOI+EPxtAIQmADNnADfhAJzJAR+dAMlXAIgBDBi2AJzP+ADyFxDARswAgcCcnAuxuBD8YACYGQAwaMA4DQCMQQDyWBD8KQCEFwA5lAEMurKs27EH3CBqELIqegJ9kgkFOhBD1EDzfHJkwAQiHaP0agCm2Tsm5xBKSgJ9cQq9/SBa2QDqqJnC6LEezrpe6rEONwAhIQxmLsAZCKRsVAAxBgAF1aDgUBDp0ACCIQAQyAAAVQx3VsAAngAB8gBL+gwgshDBkgxmJMA5/xDpVgAgpAAF9aAA2gApgADxPhD+BQCB7AAAYgAF1KAAbAABiQA5YADgkBDoEsyBIgAjL8CCCQyIu8AByQCM6gESw8BBmgAAUApgSQABRwA74AyQ1BCKT/HMaRQBDikAgZkAADgMmAQAwYEMYQoMhgCgG/HMY2LA11AAVJqlK0oCvScJJjgBciMykBSjmD5AZ4EQ1QOxUrWyvqAJhsUgRJQAa0IHTaWLUZscVd2sUJEQ5eqyoQAKnxkAg446Vs/A/ysAw/oAFqLK4KAAPC4MEF8QsJAKYm0A/+IA4wcACOigAzUMYJgQ+PsM9iWgAa8AfPIFLPENFfagEFZAwi4MyMKgAX4Aj1SxH5kAw1wADiigAt8AsWvBBCEKaLIBD+QAwt/aWA8AsIELOqMhHz4ApqkG6lRpn7NsSIIYOnmsNEQEvsUL7QoQV4wQ7BR2/mMw+aZzBdUAra/7CJWXwR9qwq+IwQ+vzMAAwPNYDJYDrQPFDLSp0AfuDQA9EJKO2lE80MHDCuIADKCeEONODSuYrJDSAE5FAQJw2mKt0Pi8AAdq2rLfAMFBEPfqAAMUsAO8DRB/HTYMoIaJQJoA2mR53USl0R9oAOraAGVHDNUwEFi1Nr+oQYS8BN/QALUC0fp3sPdTkpYNBZ/EBTomEFU7sObrCzK7EEYOAJ00APVxyV9KzFi+vXBRHXXwoB4SAPOsDYAi0QfqDUmfwDvGwQgC3RyVDYCUsCAHwQ8XADmZ2wA+ACM/0Pk53S/UAIgS2uArABzhC8A/EMLEDe4yoAHjAMCmHaXxrUm/8Q0EaN1OiNEfvADbVwB1mQBNcstZ9BD6dwzkRwBduAebDgrgCyBG20CraNHTAab8pyaGqAZibTBuXmzlDQBqtQ3TZRuw3R1gHw1gfh3V4KAeAgCXodpgP9C6uN3gVgCD/V3l8KAiAQswMQBHHmD46g4OJKAIjQJf3tpRSACa4dsx7A2QrxDCaA3l9bDOkJ4V7KCOCArmHa2he+Ef2wDbKgB2YQuktQMi2H46LrS5B2ldBhBHpmMsCmf300ELEA1VTwCqHDDVQtH0jQBW/Q47NLE0DOEEJO5AZh5F0KAZ1AAY060O7wAW6uKg0QDAdB5V46AOjNAMtgEN+QAWKKABj/wAEPcN9eqgF+fOABrioGAAGtfgIDfRDjwOqt3qUWoAwIIeddughC3qV4/toe0Q/2sA7UEAt2kAZcEAWNhgR5EEf20AtqwD1cMIz+gA5s0KxogBcuTsSfQJGukJNFoAWp4JYTVwsZGzlMgAVhEAeo0At6OIU48ekLEercTRCkzs8v4KjLft6ZDAEccAIxwAM84AIiQAG0LqYrIFKyLqasfAIonwEJHaYCAAQe/AgKTgGRAA7lYA7k8AyNAAOo3qUHQAkGMeaMagAcoAOKgAmKAAQgUOyzPgQI8Q4xwKgEcAEsAAiKoAh+AMbA7qUiQNoCQe2qwgNeju3FoAEUQAES/7DkXioBZb/2a18S/JAO2AANsjAKc0AGV9AES5AESHAER3AG03BN9RANfHAFHk4EXXANN/QKVfA6SCBx7cC0PSI95sMPtjBbSLAEaAAL6MA47OAJTWAESJAESsAEUxAGb8AHrrAL1NANnT4UDK8QDs8QER8AdQymAmAAC+AADrDsxlAABkABOmAJyvCjBBEPzdAIGpD1AZAAycDeSt+lBWADvxDZ9vYNlQACyh8AGiC5NACmEmAMB7GggkABiqwCzQv0tu8BkUD9A+EOm1DUYeoAzWAQ/tAIXi4AFPAIz8C7+LAMAEEIgoAABQ0GIDDE3z+GDYUcNJgAYkECCRo4OP8U75kzZ8M0TAxwjOPIkQ1NnkSZUqVKfeisQZsFi1SqdSjvWXOlp00bdCbbmbpCROhQokTC1PxHD06Rok27uKpnMhobOqNwITW5T5cpV7GiTes2b+VYsmXNrvzmoKCis21N5gBpI1/ZcB9BQsQgRFO4fifdAboEr2w5GAMmCgC00GQniSARsE0ZDwbBiQOcnbR7MAhZcocwDEv5rDHIAjferYwXyDDIHfhOPsMAUsAMcWOdqbirIBnKh3cPHojxaFk8lOU8gHTnVvlyt/3u1eN3st+6WmyuGClaJMsqew3trdqCnegRLHF00VPcUJ89fumZv4e/PO3a+GThTpRLN/P/3QiJyPVVCUCz3CEBpBWIW2y0gwhIZC6VygHhrklOUmAiQcrqxxwBTRLtLgKEkIcsfAIpACQGajPJD8og+iE5ssppYTWIbnDNpN58KyCGZWpMyTjk6nNLH3rWaYce9oBcaZ9uelkFjzrq+IQWdDb8xx90aAHlST1U6aWb6JBEqR996qGHHXbscQ/M+uYLADI134rLwbHq8i0ADDp58x9NDpiognJOYgykE8whyxICQBrkJAULCuHP9zoESQVHyXIHhrsiMekdCUACgVCzwunAMXBOupE0QE4by8eJXMwzpXTk+CIKLcJYo45QXIGmm+5a5fW9ftKhphZV+HhjjC+o47gijVp6hY9NN1u9D6L8yKLzLgmMaZWcCCEqAMWGAp1IEro4AOmHk2KDaAAVvHl00YIKWKYtY9SaCAYBJTkUogTwbEsTBEBahFTfPjRLVYhYZfaffvRoSigjkEiCCS7a4OMUWW7BOGONZTmlY489pgXjaKjhph0qy6oHHW2i6QXjVT7+WBWNZ8Y4lVLkACMKJZI4gqmmqDgnYfnofTbPaA+ads79DjKAkjSR9GcGkJ4B1N0CEFbJnxjKPWlrkBzoARgE24IUIhpOXgmfG0DaAMV8cDBQTrPiaSHSEB3yrYWxUz1u/1WhGbKHjYYHJ7zw7JRoggov0tBDlm7oUYkfdaBR5Q0wtJhiCSQM57zzoZig5m+3nGX2aIOSXqnaiVbgce5xgkmkBxhMoL2FHQK5xBlz8AkCJGGqnogCuVcq1SBzTXokX5ASMKGQZtxBG6WyDTrAEuUyAQkCZBgy54PDxFWuEpAyYBdvkBoo5iyDD8K6V37o8Dz+wZOYYoox7h9jiymgSIKNXU+CBROWUL8w4C8LU2iC/BRIFChwQ3RtIV2vTFcQ1KlEdb/BRFvwMQkYQKBOCOEADkwAEn59y10miN5JFsE1k4ijb3UiAAj+sBuyTK8gEChfW8rBJ27xCxzugsBllP9TDnc14Bg2ussM7jaYF7LvgddgwgINpwQuqEEPsIhGOopkJHt0kUzzYEc7nvYPe4SRHlz0Ij3msQ5s3KIUcQADFcQjxYYZYQ8pfOBJIsirCQaggim5oEE4QA6z4MMSHyjRBw+yooOUkCHgOggKzfIIFppEGA1QZAAEgIARSGJS0nOXBvAYmaUVJIP/eAZIPjCO5byjiQURACeQCJJM6PCVBWkfs26RhTlK0QhLyIIdYEGNdIyyVe3gBi9GQQb+0XEoSeBDO/J4lj1CK076AYkOCgmICmVSkY78ByQNIsmyUHIixzNJPiiBSW8aQASdaF1DbBiAEyxHHiMAifX+8Qv/kJQglyKy1EQ2MUuIEGBvL7plAP7Zq3WoQgs+i58RuoAHWGzDmHlkxy5IoYYlLJAJcoDGGKeZkmoa7ZrUKmUAHlEWfBRCRt6sEzjFWRByksWcLFIJMQoEUwQEYonydFcK7InPiQTsH5vo50LTRgMSEvQgIHDL+gyiVF75wx7XWEUbwpAFKCzBq1+lghbI8AZT8OJMFx0pQ/whpGvAAg9q+AIWuvrVJTDBCl04Ax9q0Y4vpbUsJX1TH/+IkkAWBFtk2YQB7nIAEMAgCIZARBBysAIOuMsgMj3hRW96EHSi5B2VCIFlQUIAHvwUle4SwXLisS2IXIIhxQCJCDzlFnms/wAkAzWf2aKaUKomrB/tQAc2rDFc4nIDHfUQqV+DtI5uCJe41rhGN9LxP+WaBbBqEuzwAFnKAlBtLO4Y4UQK0IJOlINK+RAHMRKRUMxOpKZj2azxXtQJHlAgAYwkDSM2NM8JHLQsmjqMJhjyDPzaKYdtcUcpD/C73Gpmtz+qboQlPOG/Eq10J1XaRCAQDrL8wrJ+8C9KINHUBLlXs5UkSzx8EQgQJPIuFSAkUCfCgMO2xRvKiwiDxeFBbjHYLeJQLEQiEK8GGyQRD/YbhZW85AlfF0zZxSZENkyWP4AkBtpNyYgn0l6IvHcl8S1IZ8viD3w84xAfwPFBMCXjdBEiuf8pWeFELOBddxAVIptRTiNAEoLZ/qN4BTGq+njLZEIXeppORhKUUaphDo/FawdBgD7LEmeIcDmSJz7ne8bBiAmwhkOW1QCqzGKOnUJEBC7qx58DYIFR6bDUB+GBe1TNCCQfzNC3xjWvEA0kRWdYyo1eyS2DeJYdkNiEJp4kipdTjCBH8tN3UQRaJ9FszprkFy42yAB+8OaTRALbBgmGwIpaayfmGkj4CEcy1K3uZ/zH3BLedX16nbpSTnkswvYuWcCRUkuPE9M4PYkzNnHRfNSty8/+mi/M0oxOT4QAPlYYuSpjCSyjJBk8hggIBONUg9DaliARYlnc8Q2Sl9zk3+j/7VnIcfKTx/i/zXgEDUCAAQjUvOYV0AAJcsAIZrg7QOJgucnBUfGT5AMcQSe5OAgOdKR/gxzcpqaFJYhhejOaLKyNCG7H0o9EpLkg/abpv6ttEnOogAF+CAe3+/Fog7AA4SDRADHG4o9nkKDAAQCBqBmyCK8HwAGUiKd0mLGB/KZJ1YEuWEIbAfV/MMLmj3/8CzYub8hDvgYstYQKRCteDwDBGGjDRwsq/3gJhHwsy7DA6Gu+AdOvZBkaUH3NdYBWssQ7PvO2YL2BrRKpTeRsZPEFO7cMvC6LXb4mOcShBMCBRQTeJOXAuEHwPODNCwACk3B+OCXu8EekCUK5EcLk/4suiQrc5QPtm7VbugcSD3hLnigxhCJzoPf3vKBOK9g6JTzQd0USwAOM+CSGULWDWKlJ478AKIA1I4tJ+CDEiw/bgw/c2y6rGwtKWyRCCLF/MIdFoLZKI75LS7ZMawhnWIBFugBBKIbAWwbbmohaYjPfGAARYIRlICRzcAZLWAEeii3nEwbREgAKCIRfCAd58AdxMIZF6AD+cwBgSInDcwt/YMGJuIBE6ARg2IRF0Dz4UyQDAASiOwv78w38U4lxCILN86YCAIFIQJhOuLvTYSm4qZMggLofqBPLABMIfA8JJCzdIwtkiD6DMIAV6ARxcAd4eIdxcIZFEIFv88ASK/++EAS4f3AHMIQIAXAAEMiBRaiESmAEG6CAAqMA95unwxiACMgAENAACehAKfsFlWgpRjQIAWCAC+iAD7iAB3gpbkEELEs/t+iduxCABGCAfykILVQkBJgExlsJSjQQlSAHF4Cp/lOBkPOGP4QID8jAhjCH7bsLEDAmbpTClLMuqeMjqss9CkybtbmLAbiAFFgByjLDy/pAf4PEsfsHSGhDmBKAIdgvd0GAC4jGdIm2lciHG8hHmCKAIMg+J3QLYYhGY1SkBGhF+GDG1UkJcyiBgMykBjiEEHkH3PANCKChlXCGA6SIPksJZ6CXu9gB2qs9crQm/PBChigsexuLb0D/l4B0AGsMALALAC9TCTALAHS6jYNUJA/AmnmqAGJ4AI1EQEDIvoZwhyGARZg6AD9IoV5EMDtTJIhUJA3Ynvq7P5SQhx8wSqcMAAUYKH8AhDopgEogCy37IK1TCUvQQe5TEzxkDj08iZrcvazhhJX0JgeYBINrxGN7xHJCMXMYhAk4S5DggBp7QYOwgH+wBAsISAYQBNNSiXhIBOELSAhYhGz0M4BRDn+wBGLsypOIP5gaAZdTjoqECDE0iU24S7S8CxNAlV/IRYjwA7KwgUyavpRgyzpZgGbIS5g0KZmMsoOwSbLgBID0JgzwhX6QzZ6cx7Crx+MzCWcIAtX0JhAg/7LXcJfK/IdkwLoPuoBMcMlfyMhoFAATQAZu00q3EIKqhAivVCQBUAHxa4vrNAjaZAh3EAHc/CAJCMt/wAczTK2VIIdQUSQTWCh8OIE64YA30cvl4EuT8Mu2IAc/4MmDsABA8JTr9EmgTAmhFDO1EodDGIHbdDgPWATOpD45awh5QAQOyEcB0IBAEMeTwIdNMIF4TMsV2ISo5DhAYw7UzIB8fIAb0M/9DALSVAkALQgB/YdLAM+7KAAIkIAJmAAHgFGHa4QNqVDfSICoLAbB9A0KyDeUgIem9A0ewFDlfJNheIQ81dNHEAZjigdM2NM8pQQqLTpnYIQVuAAIcIBFhf+AC4CBR3gGAfmFQM1T9/uHcZAESu0ExnsGSn0EyTwJfzCHYlgEGuAAClDUnaQAENiBTRCH5Jon81SrcKAEGKC5Rd1JDYiBSgAHl0QJdzCGQiiBCngABjiAA9hJCziBQzAG/xwLZPDU1muLfgCHSIgBDABTMM0AFVAEZQi81ozGAziy2BxLk1BHGFQBSFAGcWBXY7CEPtCAfDyBeALX0UoflcDHTCIAhVMJZYAhuExO+ng3IHGHZSiGg3UG+htYhUHEg223i4pVlXAHZzjYYnAGGq2PckgGYbAESyiGZUBJCcMHdmVXJK1XnkpGt7DSABDQfgjRgmCAgQuQZviBCOghkzdlCF/oJtkohJVgKm/qg5VAhDqZAGl9QDtd2KSlsIhV/9pbO1mYeoBiUMZ/WFkBfYZVNAgCIAQMcYYhwLgDKMCTEAfpvAsacD58wExvKgG06QcZqBMTcNajFdimpVsJY9q6ZbKnhSkOODCyqNrFOMDSOwt/WAYYOBQayEDDhEzYbIhlIFKDkIBWE1sIvYvfrNO5xdvMnaa71dwJ01vXZCWz+NuGmIQDtABLJYt+wIQVCECTYIQ6OQCjZQSThAgEcC2L21nfyZMM7dzehQ/O9V3l+lxvGoAYIFSqLde9y0cIYIbTdIfkSgasNQiANQl8gEOYuhCUiIQ6eYDQDdg2Cd7w5RXgFd9pGl7sRVKGGF2GqIQDJABDyBNxSCmD8IFfBf9HRVqBp+GBOmGB4x0dpC3fAF4O8hXgvznfdnLAlFjfcDJJAoCE9G2OPjKID4inZ+jND0pTICU8YNza3QXgAgbhGirPEM6jAx7M213G5P0HZ5Beg0AAGNgEc5ha+KoTCUBOk9hejQRVZ3hZBIC4O/xgEhbit6PMITbgOmQAb4oAo22IBcYHNr0LAxgBQGiGfJhh6cnHAxAwcx0Y34Bfk7DLkPTf/8VcIzbjhggHD7iANWZjFDhjZjlfBbAEOVWkDviGFA7DkwgomKoAHIAEZvDVhqCAOgEEkyCHhAoABCiBNtSbhvAHP6iTGNC1IH7jSrbkVonjZ5CEJM6kFmDcJlb/4X+ohDH9oC71gCD4hV51Cx2oExUwiXm5CwiohKrEAMnNh/eUDY/z4DK+5F72ZTCJ42/AB0N4TALAAbRZ4H84ZAMtAA3wAWPAB8aDhAN0gPSIhDYMgXjI3YMogJHEB1IOAAb4YSDm5V8253N2i0xW0CC4YJAwhMBL5n16XEUSAUforYvDkRqrAd8IWq6EiHH9B9jyDQ9oXSThXXRGaHMOZoZ4h8nIpASIhDSJ55Zq4Wg0AA+whLhtiHhA5AAYAI/DB7ItqIGC5LtwgYYohDrBgSuOunJO6JeGaXVmCG/oaCHjV1DO4zARgooO1xv4ZJOgQ9/AgblYhhIECcHNBOm9/wBCwQe2mwgF3GXw5ZV+oOpAhumrXrKFHsG0VaSiNYl4bojLNFCI0AAm1pM66ZR/aAT+OwHieIbyA4kFaEVxuF/q6dvvLZr68IdvkIRCyIG/zoFBgARhUFisNmxDk2mG6IdL8iYSuGP1DWWT6Adv4IFNGeuCAIEbRgke9g0EeIZ8kOChVGxcrsQjO4bNC4EfVY6DDpBisAEIWMUCWAAPGM/DbhV8KAdw8AZvCIfdse220GqTUIQt9Y0ZcBGwluxkCIIGoN39XAEadYczvYtNgIcNzqeGGALfoIF/EEqDAAKrHkeXVo5+cISXLYgFuFcBxoRIYO/2zgQIHgtxmIT2bv/vUyqLfHCHSxCCFQgBDcAADNgAEViBHmgEZ4iH6HEH+qbvcT4LfOgEBY8E1D0Ld5AECI8EnBWaxG6IfhiEYt4ByM7psoCHSZgBCXhMLl2EMeqDOhmCVIpi7+Una/mH6xUvFG4V1paOtVYk9AZhkS4IcY2PTSDuCsCQTrgBTj6MWLwAHhCGwHsHo77GR/lDxGDpf5CE3kQA+xad4M4UHnjMAlAEfEBuVxSHTQCCD4CAdq4TDQixTqgTElAE3wCBsQGHEB2AZpjftPTeG6dksxAGOjbO9A5gHy+IBJDa9xDyPpk7Z4CBeTYIBQiBSUCYtnWMkXSLa54I2VoOfPhZiNj/gJBNGA1/vvBSJAW4BGgMceWIB2OIBBqQAPwEiYk8CXjATwtIz4NoSakk9YkIgpeFKmbBcUfu9A/i8QIm9ILoAAk3i0SHCCIPkE04dm8igBUoBgHxtsMohCv2B8WlHks/C3HISQcz3zpRgMdOCW+o6+zh6masD3zwhR+wgMccTkeWblL0kLCtkl/8GvwsZGDvc7JoBkAP9B73jRhQ7YZg9oNw9jB5BEfvbCFwkXEY5Ew/+HCA64kIhOVAKvFi8FAndwx/5YkfayyFj34QB0fYAKNEgbgFhBM/iAWo7Sxt7ok4ALrkc/E+i+T5Gh6ghE3QhEXAgRHwdvGNdgT8g0BO4HiDWHiT8IdO2GbcVJcYo/GIAPmxkATpzbsnnHrM/mmP941y37rEumySrw9xiIGD9IA9R3jiViQMiCdy4GmQuICqJ2epfg9/COraxQQqIYcxptuiD4AE2IQrTvqCWPqGEIcQqBMBIIACIAA1P4gRcJRM6DtdPovgvAsHAI22AHeQ4MeREvWUSIS4/yCyrw9z8Ge8uOt/EAeRhykbSImavosVAO+Wtnvm6IcohLVKBvwAqACzVonC9/2UCAQ0ZQFAYIRNiIRE4AERYPvz1mxwyACQSAH4Zoh4MMN+PwvhDwDg/+8VLnfFIZj5VDeJYbgB718JC5wIDFh9f2ABjWyElNB3mPpif8d5DNn1gjAALTfi3geIACrI/Sto8CDCf5sQBGjosELCcRUcUiQgI1k8fwf7uXu2CIQBigEMJNr4Q2RDCMkSsiyISQBKihz6tWTZIyYHjTV38uRpKKZDBc96/jMXAyhSkStYkuMg4MIvfEQRbkqKwVvLQkljLiDGklKBrSIFrJxqFuE3Bw0VnU3YzwRKCMfa0q1r9+wFsQSA0Jy6ECVEhJUOoBywAx7PcpE8EHDY4h1CYTEFPJqKD8fWAsum9qMQ08/d0D+RKvg21R0IsUiXInTXwuEBIOPaLkrqYf82y2FhVTfsgBshMwm8G2IgGLpn2rWh36KUsPk49Oht8+qV1LfnX5GBDfoLElODPMuJhF8YihCfZ5Sse4KzsFUAIJ08O+2myECY9LajgQo160zDcEohFI8PA1A0gAWRlDOVOXAhpUI8LYED4HAyXHdQPB8EaINU+bGUXABstYXPM86YmJpIEQhTDostlmNOPjvl80wmfrQgAgQQXDACDocII86FMi4zDJFFHhPeQe4IE0gLI4wgjl3UieVAMX4xpB1C+awQEyFn9aNMC5vIZ1A/QMTUAJQ9vSSWCO701M8QMIkkQoceErVfTKWd1QkEATq03j/9LEIYSgWI0Ig5dbL/9I4P9cUURE35HDUcIjXlMNwAi9j5oVoh0vUMCBZYUEFIIhWgAQipqgrCCcy0FM8wMVjQWAByUpSAB0I8o2hL5ZiwALDBXuCMQfhgYkICFJlHl5RsgkNUdhRtVxA+JcRUCV1utuRLsiIRUBlP/tSg2gHP7WQOiiIVsulUeKLUn1n9ZGKgn+v5swmhkwUgQQ6ROBPjQeBAAoKtQG2yU23DmZsQJcMZQCy7B4Eo4lnOdIpUwQ4tUGVCwaiQcVII/GDaTuV4gJIDEJvzA73KRjmcADIAvFO0D51nLUqReIgPhSLFwGtC4bin2ro8JUOrfcpE3JO7Iul5lj+ElDrcesak/ydWAQpA8IEIL4igAQOOAiUBZDU5AzJQFJhj9gK8XRAkuxPTZbGfDW2MEDlBdBugABJMArRBJqNMrDgptOxyXc02ZIAIQBVwyMwt1dzQtP9UGxMOdvoREwS/tTTJ1A6lS5EJSNY0REwnaLt0TU1TBO9Z7+xwuFishdN43X4KMATcG129FQyAF1TO6EndwLpBcrdFd913G/RMC7QHmIAgEbIkuEgp4yOD9A0tOx1KCExiAtoM/MLT5AFUrmVMDhgz5nHBXCmSJjzd8K4mFzsEATI7xYO7SCiGPJa4Ligka4s5XkO1giQDA7nz0wS+x5J+2EA1AuhSTfqxA9UQQGcDVP9exfQ3HOf9QxwaeqBDCPCDyAXuZNljRsKAIkGzKC4ACNiEM4aGkgzM8CDpq1w/vBOTCmyid3VxxwhiQgMj/iMeDEDJB+BxqbGUpCbFEGEACmCcARIwKbBrCzlcqBrW+MMZK0AbCkVyAEjAjyWNQBpSDtAJnkwCjRSJQFmQB0L/YFE1zhPHCcSSgATAMSYF8APQsEcRB1BCOEjpIVFqeMN7PTEmKlhdQn7IsNBRBAEv6AQm7+I6DEDyH5iQHiD+YYl8OUQEOyFETFDAxAEWsCFPqwsyfpcUQJUjCJVM42SEYD2eIKOP2VvbTsJRyJiAADEf7JQApwKOG4kgBHtzyAD/NCCCbXJTBCsgFj5+gMYCZCAIlAiGMDZhiBJcUyQImCNCFOmQBqRgK6XkiSQPhg9DdI8AiJTc/GyGkHHoUiQJGAEgkpGouzhjmQY4GEsug5IDGOMf49ChQxIAyX4ULwAEiCYXD1LLAHyRLplowBgT8osQABMlBKhB2XqCjw2I5QREcWRSfhDSPdKFOQb1xU4s0U6HaCASQOtHMmCwzIZ4IE0tdCnaENCBFdBgi+BzJ0Tx4QKgHAATAAUMSwChmgFkgAaJQIbwdiIPlqJEBy0ZR89auaB/nEQkA6hiQpzBypRALKQJGekt69KPSYgtJoAqiD/gsQgOdK9uDABEWlmi/wOxBIIoNBALJ3YKzeU46FZAbQk84uoQAeRAHG00iDwa0SeU7C6eYoyjCiRBDnfIAx+njWT4IGrR11KEAhXNZEApx5JxdFYsA0DABGxgiWfM8iD+SMQyJxDTg3QCZIHQCX1QcoLpIlYR0mvBbUMK2HsSJYiFFVBLxLHYvQbIACDoRGRZIonMZIIojGhsSp7FRZ62xaeebYk/IrFMAbhgmJGyBCcbIgHPyZO1FrBEKO+Sz4P4IgJAEQEyfRhc9bUkGTgdTgEwcINicLcly/glbHTLnboeaFni4ABKNJqQeGxpLB7061+9eMC7xOOyu+RJPDKxAwnY0ZApMGpdlmHMhv9QoK87GcaSBVLiiPHXS8VtSAI+m5B3BBIlGnAqT/rhh2USIBHyafCcnAydCZPpEd0TgA54pUkTd5Q3B1gBPHkCQIoEIUjkEG0APmCSmIDUG0OVgJpxXBBxCKPRjn40MeJ7mmE8utLCaAZR8uEOYxiCBR6QQAIydgAIbKAFhXiGPMLLE3wkw9KPToakLWcMVzv6Gar2UJXjdeUAZNnEhS2AJM7ijhOKxATDRDNRycus3J7nB0slACMiN+eWkAMQFs6dAXKwY5YsAmQaCGUmgiuAohlkGKkzXUEYocRYK7rddcnHOJiRzk0sAhGU2AQwkhEOdru73wXJNWd23Wtux+T/A54jSrdjvEVke1RMdmLzQcpBAqBAIM8K2XDlEuKPZfQgAkt9jwgWlpBlfLghA+jfQW6Svd8aJB4OFIlKNvKCmFjC3za/Oc5vDvDyClzLCJk5SkCzvImgBD/D4+2f2AXxg3gYKBxw6rR5ol4UsFcsGdj2QfChQJFAqlglDwAIeOUPIbBWgM4oaAMinPO1s73t0dn5m3rOkmHH5HwjUkFMNHX0mCSgfptaOnfS15ACFyTq4ZIHOSZBAw+glDcqyHBCIsHMuf6jE8vE60F+MVRXGgQS0qtBc90u+tGTXmKbvYt/M+pzg8A1JpQ/C4spMoSn7vD1+QF8sfxw3gEUIkaG/+fMOI4RCRpYINRJIYAjaiKOtomEAcMoSD9i35AHuGrGgE5AX7fuEANMovTe/z744R5muSeEGROIiYHNkohH0V4kNYgY7g0CjxqjZAGXuDhYjyOPTgRhtUAJQfoVywxwSUE0BUqogDMlBNnZld65AxZRgFWBnwROoM6dnl2kHpatXkEEB/rVhbqhRNf9A7KBlHTE3/MgXUNMgDL83gWawyEUVEM4gFe0hCQUFgdIxS+ATPK1xDBsmAuEB2G1ldvFwzIowg0c4RD8Ajm0EYk8wg4c4R/8QoYlQyEQAiUAzjMcAiE8gjwkAyF8IRiGISFAyTMgghgSQiQEA5AYRDgkAv8hXAIL/cMzfOFKxMMjEMIh9FA+TMIXVok4uOEZgqFXyEMkEMIiRNg4LAIhWAI+kEMgiqHR4ZoFChb5IcQzvJxIROBUoA5KCEH7UYTd/R2z7UQwDFWtlAAlYJyH+IMx1NkAgMtw+Z/GIIM/SJ9HgRlCmEMSiUQD7BtmmIqK4Vw4xMBeDcAGUMKFlEMPiBABgIAv0IQvKEAAOMAMwQlMcIgibAV+YELVBcAF/EGHAEOyJEAoGkRVBICmjEMGNEQLAM0vSGMADMI/lGJSpFI5aAgB/EGQGINaqMA7JINYzJ6diN9OYCCvaWBRdEDd1cWkBNAnNoQAsNzDjWIGLcLHhUAfgmUcdCTDeQldSzQkNhnCn6GECaiaWKGEJJTD12mAfv/lnDBgogJQwC8RQH0VRDMo5OJIwANsXyDgw+UEwCEkhDl4xgEAVTYmxTZ2YwAMQA5EiDg2xAVUn0FoQkOk4zqOBCO0Bow1hDzSI1LY4wkVACaMCT9KGUBuhUBKonKgXiU6F/1RhBDcWkK8WEwEw0NOY6KVIEVmUA4UGZZsyq4FQAiyBCYUlglYQnAVQCPwxDMsUwtQJUr8gFyG1DNspQQEwjE4AzI4ggcUQArMlTg4iAMEgTA4gzI0glPwms64GdiF0pp8gFQc5Q78Am3WJm26CTcGmibUZiSoQFgYAH48ZUOgQAL+A2Ra5f44VT5ohUN0ZbKMwCbYZm2axj06xAX/5NE/lKU/woNt+kBDrIBtYsVATmJPteVBcKJIGFxbcMKGJcBvoFnKwN9e1gQ44IxqaKTlMJddeCcI7sQ3XCVFGAAMxEVeHoQ8EJtDTECXUYQAcAzO9QMOwIQFzMVBmEMiLIsfGAgE+B0b4l0AQAA8fIMDJYDF4cOACoDeHWVQ1kRupgAmxYMCgYZwepQQ1MlxWhSABkAOdIgx7GRzzmOyBE9NVKdDlMDqaCd3JUwO6BF59pd5GoQvxAQBBNtZaJ9DGNtdxqfSzWdNFBNvaGQ/vKBX1YXKcV1B3k9hqEdP+AMgZMwASI8FBGC/iUNYEIDDIYR8uMNqsZFQOhIjjF1D/7yfQSTDTpZHQajoTrRoKD1CQ2TOU0ZASABbX9yoOvJasnDfP7yDtQgAhThnAMQAusWThhSAWgjAEhUEkiKEkjLpWl7gkw7PVoqEBYjnmq6SS+nd3mVPga4ZlwKYrYqFRj4CYRzAD6gdT8QqReBqS+SgWAjAje3EMaAYUAiAEIReSE0CU8UhQnRCSFiAsfoBTICqM4RFA2TYSf5AXxwlIJADu7YrOQCMojrXIDSETj0lDDhbAFDA8xlnVeJoAGSA7gUAB4BDIoSFCcxrPAJpALAAOLgru1pPdUJAIzDEt9BEqh7EqrIOQWbQqwZKm7KWC0wZnjoDJlKEBIRDxCGdlv+KIlaZRT4EwcdJC552Ak4RgAkEQ6jWhD9owjIhAIe2hDmU7Njs6kbsGVDcENv9QUMAwUEkwg487dMGgTdYZADIgPD8BQiQQz/UkwBk5T/IA4AUAIX+w1FCQAecLdp2AMTEK2LRbEPU3FPGgDjUGAi4CaWuowYww1YNgA20jdg2AlcqrAJwQNqeLZVGLDgIQWNAgFdcrEFk7NJsbEsY5MAxhTHhgO2NHAoGgEfm6iIRbWiYYK+8JVBUDkG9Sw0wg1weQw3lK61OLn8mxQ9OxfpthQbIab+haVr+g33azTAUAkzcgLZmp1o83T9QQkgYqSkRBgIaxFECRVnkpgOoAAv/sMAKaAC9rICbxC0+iENemCo+3G0AsKQ4+KhHVRbgJqxXxsSKIm6PNQQHeIPjFgTkUlmTWlmMIaRBHMLHZcDfXI8iGFMHtKTnOsTKTmTLnoWIbsW0iIPRBmgLPIIzwE0/PIMfNF5byWUnKGVDjClREOpWVBbbbU4A8MBBxIAEpHBILMAwMEJjvIDwhFsAYFhRrKMBGAM+XFYHHcRRZkD1/nD1mkdu8t0L2No/cC8ledQiYEK/VipLkm2pjMCCpK+nQsAKAHH1jiniyqGGDEAMCEM/JmlDLKnG3q+u5e9OkMOCTpQJKEIxPEOJ/EIQcMB5jcQlwA98gq6E9epO+EMn/8Bj6R5EISSYt0iACNwAIEgCJTyCEKgABTQWA0hkTcRDjqIEAxjroqxxjEVizkFCQ2zAQZBDOIzyxLEwt05j5hYECdNAh5xkEJRDskAAJiEqixKGAUjABEgArSTCMHFvQQxCWDyAECHnE8PDaygAMBQEFSssDORs4GgIBOhXMVxJDaCUP6rqGLOqp7AlGu9E023FAzyAKVbEP7nW4MhnArfFmCHFtKxMS8UED7DbAgJFDFjr/iYFCKSyv5EDxU5CG9UTC8PD+QUAZCUEOFSSBzeDhV3ASQjAHyAELbdEbqpOPsjDFInAb/hyE00RrRCzfjUDBRhCXywzPYLqkEJzS/8KK0VcM8Zmcxm3KiV2804Igyw+EAHcQO/kMTp3UjBaxi8OEUL0wyN8XRp9gDO3xIyKBKaeBTgopQizHYTCBAUEQ+SUQ+Ow8D8MQmMsACMMUxl5qAbUSQ57FEM8gIMeakOsqEQThosWxDOcjAr1hUb/AzggqEdDHycME0kH6VGLIEqjFg+0DEs/rktHrhkHnEzTTCX7yQEMAeSl7DlvaTq3xTfUGYcF9TG0ACHXjQjoccRZtgTgokyRrkMUgGcrmjNcGwT8QGkmAyKIwFY/n8Q1xAHIQCY0AzIIwtAsQDD+AkW4AAsd5Q1gAnEXN3E/C9tWXmMYADzN9T8cw97ctRv/BS49ikAlGHdxJ4M/bLFBiEO6DDb9Frb9wnR5JvZOKEPvBghXp5VOSzZP3wV0A3VERQKy5s4KKFtCKG1MvEBdUC1KiADu3txLjpYA2MoBCIG2hKatFPj+eHCxuJAA9PTzAsViJreYNYahOvc/RMKVSHdC7HVScAh3GwQ4+Ch4/0P9xs1h85x593EiCO1WJMANkFd7s+x730UksBd+UoslmAAHT4YG/GldjKtL9TRReAMW8d5ktlsFxwAEIM0AOACeoRs5+IEF5AsBPMAKLAPc+AP/BoAHZC4jHACZl7mZH0BlbIIDHMBjhHIJHAAC9AA+0PQB1ACv4EMQIMABZOU4/3jAAXwAyrKEsB5AUNL5mZu5DuSDLh6ABQT6QUjCAxzACxTnP4z5AfQA8oBDpyhrT63AoUNAMsdLFmoAIMeEAVDADBRDXweOCBz6BJw2XXDAoTuAkZuFPOT5mWtAT7gDMfiBB0BAHTcEAUBACDwCOCx5QrjDAz9xT3mofWCn6PXDMkSCH/SAHzzCMQgPOFjCIPSAEDwCrNXEODjCIvwC3HiDJaS7uq+7JTzLOGSCJRADCz1DuncCPJSDJljCMcCNO2CCJWAFPviCJfgC7m77chVFvrP7ums3PgSDJWxCAPaDwBdDkKC7JUD7psTDySDAWdOFPwyDwmuCPgNZJwiCC0pgwPxQAAn4ACXgN7UAg8JvgshCRyeEvCa2Rb+zu8WtmjJMAiDMQAlQgNBTwAasgBBIQriHhj9YQg80vdM/gj1nktM7PSFEPesEBAA7">
          <a:extLst>
            <a:ext uri="{FF2B5EF4-FFF2-40B4-BE49-F238E27FC236}">
              <a16:creationId xmlns:a16="http://schemas.microsoft.com/office/drawing/2014/main" id="{9703D1EA-5233-514C-9618-EE62B4D6C181}"/>
            </a:ext>
          </a:extLst>
        </xdr:cNvPr>
        <xdr:cNvSpPr>
          <a:spLocks noChangeAspect="1" noChangeArrowheads="1"/>
        </xdr:cNvSpPr>
      </xdr:nvSpPr>
      <xdr:spPr bwMode="auto">
        <a:xfrm>
          <a:off x="0" y="10375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2257244" cy="810838"/>
    <xdr:pic>
      <xdr:nvPicPr>
        <xdr:cNvPr id="4" name="Picture 3">
          <a:extLst>
            <a:ext uri="{FF2B5EF4-FFF2-40B4-BE49-F238E27FC236}">
              <a16:creationId xmlns:a16="http://schemas.microsoft.com/office/drawing/2014/main" id="{4FCA78BA-FE77-5446-ACFD-0B96FD877E96}"/>
            </a:ext>
          </a:extLst>
        </xdr:cNvPr>
        <xdr:cNvPicPr>
          <a:picLocks noChangeAspect="1"/>
        </xdr:cNvPicPr>
      </xdr:nvPicPr>
      <xdr:blipFill>
        <a:blip xmlns:r="http://schemas.openxmlformats.org/officeDocument/2006/relationships" r:embed="rId1"/>
        <a:stretch>
          <a:fillRect/>
        </a:stretch>
      </xdr:blipFill>
      <xdr:spPr>
        <a:xfrm>
          <a:off x="0" y="10375900"/>
          <a:ext cx="2257244" cy="81083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866775</xdr:colOff>
      <xdr:row>1</xdr:row>
      <xdr:rowOff>704849</xdr:rowOff>
    </xdr:from>
    <xdr:to>
      <xdr:col>1</xdr:col>
      <xdr:colOff>4562475</xdr:colOff>
      <xdr:row>1</xdr:row>
      <xdr:rowOff>1895474</xdr:rowOff>
    </xdr:to>
    <xdr:pic>
      <xdr:nvPicPr>
        <xdr:cNvPr id="3" name="Picture 2">
          <a:extLst>
            <a:ext uri="{FF2B5EF4-FFF2-40B4-BE49-F238E27FC236}">
              <a16:creationId xmlns:a16="http://schemas.microsoft.com/office/drawing/2014/main" id="{5D6403D2-5448-CAFA-8AFB-4AED53AD2290}"/>
            </a:ext>
          </a:extLst>
        </xdr:cNvPr>
        <xdr:cNvPicPr>
          <a:picLocks noChangeAspect="1"/>
        </xdr:cNvPicPr>
      </xdr:nvPicPr>
      <xdr:blipFill>
        <a:blip xmlns:r="http://schemas.openxmlformats.org/officeDocument/2006/relationships" r:embed="rId1"/>
        <a:stretch>
          <a:fillRect/>
        </a:stretch>
      </xdr:blipFill>
      <xdr:spPr>
        <a:xfrm>
          <a:off x="3476625" y="942974"/>
          <a:ext cx="3695700" cy="11906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1828799</xdr:colOff>
      <xdr:row>13</xdr:row>
      <xdr:rowOff>190499</xdr:rowOff>
    </xdr:from>
    <xdr:to>
      <xdr:col>6</xdr:col>
      <xdr:colOff>1781608</xdr:colOff>
      <xdr:row>18</xdr:row>
      <xdr:rowOff>104774</xdr:rowOff>
    </xdr:to>
    <xdr:pic>
      <xdr:nvPicPr>
        <xdr:cNvPr id="3" name="Picture 2">
          <a:extLst>
            <a:ext uri="{FF2B5EF4-FFF2-40B4-BE49-F238E27FC236}">
              <a16:creationId xmlns:a16="http://schemas.microsoft.com/office/drawing/2014/main" id="{0373C075-667E-E44D-8A2A-D2FBE23A2E8B}"/>
            </a:ext>
          </a:extLst>
        </xdr:cNvPr>
        <xdr:cNvPicPr>
          <a:picLocks noChangeAspect="1"/>
        </xdr:cNvPicPr>
      </xdr:nvPicPr>
      <xdr:blipFill>
        <a:blip xmlns:r="http://schemas.openxmlformats.org/officeDocument/2006/relationships" r:embed="rId1"/>
        <a:stretch>
          <a:fillRect/>
        </a:stretch>
      </xdr:blipFill>
      <xdr:spPr>
        <a:xfrm>
          <a:off x="5162549" y="8039099"/>
          <a:ext cx="5877359" cy="17240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95250</xdr:colOff>
      <xdr:row>0</xdr:row>
      <xdr:rowOff>0</xdr:rowOff>
    </xdr:from>
    <xdr:ext cx="1790700" cy="665617"/>
    <xdr:pic>
      <xdr:nvPicPr>
        <xdr:cNvPr id="2" name="Picture 1">
          <a:extLst>
            <a:ext uri="{FF2B5EF4-FFF2-40B4-BE49-F238E27FC236}">
              <a16:creationId xmlns:a16="http://schemas.microsoft.com/office/drawing/2014/main" id="{6C185202-F1FA-44C9-AEFD-B1B6BBDB377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287" b="11904"/>
        <a:stretch/>
      </xdr:blipFill>
      <xdr:spPr>
        <a:xfrm>
          <a:off x="95250" y="0"/>
          <a:ext cx="1790700" cy="665617"/>
        </a:xfrm>
        <a:prstGeom prst="rect">
          <a:avLst/>
        </a:prstGeom>
      </xdr:spPr>
    </xdr:pic>
    <xdr:clientData/>
  </xdr:oneCellAnchor>
  <xdr:twoCellAnchor editAs="oneCell">
    <xdr:from>
      <xdr:col>2</xdr:col>
      <xdr:colOff>276225</xdr:colOff>
      <xdr:row>20</xdr:row>
      <xdr:rowOff>0</xdr:rowOff>
    </xdr:from>
    <xdr:to>
      <xdr:col>3</xdr:col>
      <xdr:colOff>939512</xdr:colOff>
      <xdr:row>27</xdr:row>
      <xdr:rowOff>171450</xdr:rowOff>
    </xdr:to>
    <xdr:pic>
      <xdr:nvPicPr>
        <xdr:cNvPr id="4" name="Picture 3">
          <a:extLst>
            <a:ext uri="{FF2B5EF4-FFF2-40B4-BE49-F238E27FC236}">
              <a16:creationId xmlns:a16="http://schemas.microsoft.com/office/drawing/2014/main" id="{92D08A92-D799-F5B1-077D-C1B958EF5BB2}"/>
            </a:ext>
          </a:extLst>
        </xdr:cNvPr>
        <xdr:cNvPicPr>
          <a:picLocks noChangeAspect="1"/>
        </xdr:cNvPicPr>
      </xdr:nvPicPr>
      <xdr:blipFill>
        <a:blip xmlns:r="http://schemas.openxmlformats.org/officeDocument/2006/relationships" r:embed="rId2"/>
        <a:stretch>
          <a:fillRect/>
        </a:stretch>
      </xdr:blipFill>
      <xdr:spPr>
        <a:xfrm>
          <a:off x="3990975" y="4667250"/>
          <a:ext cx="5130512" cy="1504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1714500</xdr:colOff>
      <xdr:row>16</xdr:row>
      <xdr:rowOff>178593</xdr:rowOff>
    </xdr:from>
    <xdr:to>
      <xdr:col>4</xdr:col>
      <xdr:colOff>1563503</xdr:colOff>
      <xdr:row>22</xdr:row>
      <xdr:rowOff>119060</xdr:rowOff>
    </xdr:to>
    <xdr:pic>
      <xdr:nvPicPr>
        <xdr:cNvPr id="10" name="Picture 9">
          <a:extLst>
            <a:ext uri="{FF2B5EF4-FFF2-40B4-BE49-F238E27FC236}">
              <a16:creationId xmlns:a16="http://schemas.microsoft.com/office/drawing/2014/main" id="{00AE6D6C-0B1D-CDA4-F1FC-4B93165E8A5C}"/>
            </a:ext>
          </a:extLst>
        </xdr:cNvPr>
        <xdr:cNvPicPr>
          <a:picLocks noChangeAspect="1"/>
        </xdr:cNvPicPr>
      </xdr:nvPicPr>
      <xdr:blipFill>
        <a:blip xmlns:r="http://schemas.openxmlformats.org/officeDocument/2006/relationships" r:embed="rId1"/>
        <a:stretch>
          <a:fillRect/>
        </a:stretch>
      </xdr:blipFill>
      <xdr:spPr>
        <a:xfrm>
          <a:off x="1714500" y="6655593"/>
          <a:ext cx="5885472" cy="17264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42</xdr:row>
      <xdr:rowOff>0</xdr:rowOff>
    </xdr:from>
    <xdr:to>
      <xdr:col>1</xdr:col>
      <xdr:colOff>304800</xdr:colOff>
      <xdr:row>43</xdr:row>
      <xdr:rowOff>128270</xdr:rowOff>
    </xdr:to>
    <xdr:sp macro="" textlink="">
      <xdr:nvSpPr>
        <xdr:cNvPr id="2" name="AutoShape 1" descr="data:image/gif;base64,R0lGODlh9AG3AHAAACH5BAEAAP8ALAAAAAD0AbcAhwAAAAAgWwIhXAQjXQUkXggmYAooYQwqYg4sZBEuZRMwZxQxZxUyaBc0aRg0ahs3bB05bSA7byE8cCQ/ciVAcidCdChCdCpEdixGdy5IeDBJeTNMezRNfDdQfjhQfzpSgD1VgUBXhEFYhERbhkVch0ZdiEheiUpgikxii01jjE5kjVFmjlNokFVqkVdsklhsk1ltlF1xll9zmGBzmGF0mWR3m2V4m2Z5nGh6nWp8n2x+oG6AoXCBo3KDpHOEpHSFpXeIp3mJqHyMqn6OrMgQLsgSMMkUMskXNMkZNsodOcsgPMwiPswkQM0mQc0nQs0oQ80pRM4sRs4tSM8uSc8wSs8yTNAzTdA0TdE3UNE5UtI8VNI9VtI+VtNBWdREW9RGXdRIX9VKYdZMY9ZNZNZQZtdTaddUaddVathWa9hXbNhZbdlbcNldcdphddtkd9tleNxnetxoe9xpfN1sf91ugN5wgt5yhN91ht93iN94iOB5iuB7jOF9jYCPrYGQrYSTr4WUsIiWsoqYs4uZtIyatY6ctpCdt5GeuJOguZWiupekvJmlvZyov56qwKCrwaKtwqSvxKaxxaiyx6q0yKy2ya64yrG6zLO8zrS9zra/0LfA0LnB0bzE077G1OGBkeKEk+KGleOIl+SJmOSKmeSLmuSMm+WOnOWQnuaToOaVoueWpOeZpuibqOidqemhrOqkr+qlseuos+uqteystuyuuOywuu2zvO20ve63wO64we+5wu+6w++8xPC+xsDH1sHI18PK2MTL2cXM2cjO28nP3MrQ3MzS3s7U38/V4NHW4dPY4tTZ49bb5Nfc5dnd5d3h6fDCyfHFzPLIz/LJ0PPM0vPO1PTP1fTR1vTS2PXU2vXW2/XX3PbZ3vfd4eDj6+Hk6+Ll7OTn7eXo7ujq8Ors8ezu8u7w9Pfg4/jh5fjl6Pno6/rp7Prs7vvu8PHy9fP09/T19/X2+Pf4+fvw8fvw8vzy9Pz09f33+Pn5+vv7/P34+f35+v36+vz8/P7+/gAAAAj/AP8JHEiwoMGDCBMqXMiQYD0zTng1nEixosWLGDNq3Mixo8ePIEOKHEmypEmG/VQRIcKF3cmXMGPKnEmzps2bOHNm3CZlZZFR/XQKHUq0qNGjSJNe5Edtl0uM/dysXKkkW0Z+1nTRU8q1q9evYMPKnPUkSRdb9yz6u5Vk6so49iz2Qzen7JutYvPq3cu3r9IwU5PcwTvxHmC3RJLoqtivFpapRqL5nUy5suXLGLe1dXvlVtCGrRBP9RK3YTo5RhDvwcy6tevXYf2tKiJ6iad2DLtpEb3SyCt/C/nx6sK7C2HYyJMrX17yXhveK9dwA54wFfSVXeYp7GdqCfQn1JiL/x9PvrzCdVGuE2kCi7pBblDUE0GVsBsb+azM69/P/3U0+UQgAcpTBPXjCW3qaYGOQf3wwgWAa/Qn4YQUihUKgEQU0caCBK3jnXxFqFLQPbAwgeES+lSo4oos4nTPGBiuVAU11BkYIxUEtqMHggBG1uKPQAZ50DrcsPMZRdxQEeNKW3DIzRQxGpHKZ6CktuQpF+lzTjdHCunll5dxY0YUYKyyTpcL9YLEkkS0EZc/oLB5hXb/1LLmknCk2JA/9kDjBhZWtJdUJzQcIg+YiCaK0CluLbGHVQ2RwiYR0wjUTXpspiJQPWSwmYU6DdHjChhuKYiUOxIEEIAmirba6nOIQf8BBzVpKaQGm2ME5c8nPMbIBYey9CrfEZAmdI4qXByBGBPFFvWNA6oq4uq0YH4BHRNzXMMPQvpgiiESsmzq7ZJGxCLQOg8uGe5B/rSjShbC+lTpUc9GS+29QSp53RFyNDsQNpthyAVerEw6VRcp+pNKvNfxcRA9rVghXy1I1RuAtPhmvOKd6kFxBzddTqMvhvn9s461Bgd4y7lOxIiEHgW1M0uyALZSMbQXa6zzhOpYCeAVqLTj3jRq+HxdFd0IdIvRk7Kxj0B4YAiFK4TtI40ZHMvnyc327uy1ftwwLV8WsjwtED+yVCEfH0Htc2vKKyGxjUDTNKEeEnWcQ9A2djBkfF0dXOf89eDj8eL3dUioEc1n/nRjR8CIGcGNQNF8CDcRbP9zz9uiFYGFLrWafAoUh0MXIb04Y0z46snhUvp1T4TCDnX20AKlaLkKlMflU2Whd528IUFH0mdDQ8br0HkRuOqsN//fmkqXdwENQefI0esRsAhkj+WXF5H9P+lkgdgUumyr/R1ZT5rF8s63zxr0cJdB/ED2wBLfSleA+g8svLsVxtM2ilsb5ieQfriCe5O6QuiIYjHmue+BfYkT3KZAQIJEAwy0uYNA6MG5/ilBMv/IRmqQkIrjDKQfpUAedKiQDtR1DYIw3EvUUmYEVlDHhP9ghx6QML1/XANy/dPDZ8CghR4SRB96UgdxUjaFFhqlgTGMYl5maLAkEC8XVdDDOgqiD2jgRYL9m0oU8CKNbrjnH/24xhfOoB1/8GGCTnRW6qRIx69QUX1B4QcdMkQGdJxxIPNIVxinIpGD8KMXEltCD2f/ATcnYMOFgqujJI/iDzvAzQ0CCWTv5lUQXgAxjG8wW0EOOBVXCOQccGNCeJ44x0m6kij2uE/KNAU+yEHBMwXZ4yDdMoXJEcQeo8iaBv9hj/tNSpWQdOArl1mTWKasCCv7x38Q8wRZmA+NxtxlhihGP1KkT3maO8wxVynHFzLznDNxpsGgcA2BWEc0STCl9tCgzamEaCD8QE1tCliHlCGTleZEp0BPok71caifvElCKz6zDlhpkw94aUcdGGYE4r1znMkcqEYpso97ePSjHkXTL2U5KTHEhR+dgk4SrHlKcfavCGrACz3uILbeLDJ9GPonQjoK0o+K9CNQ3KhQEcIO/1TI4Q1ITSpS9+AJT6zCFbeABvEqmbI3CCQdW1BPPAeSDkHyTgxbFEgdauoTm/1jGgjM6SrpMQ1ewMIVoGjqUZWaVD0YMSRBHapeBcKNLiCvCEY4AhKyENY7LgkUAtHG7a6jhFZQxxri490XiAdMsk5lNeDLZoygMLd/rAIJSDCCZd2ShFVcE6it3Kte9bBODhk2Rt+LhhIApJjP7KJlcItCNc6mCpyK5g0p6sfIltREgXjCYE2II2oDqlqNRpZNUXDiazHUQ1xsthcFpMVor5OEW1BHFrMFEBnw4tIYFfcfCJ0UCEGS1+ZuFGVsgsLvJGUwDq1iSVdYZT+COSkS6v+qcjHSQljfYLDzppdN5FxuJN2rUUtOagmrhN+SmODE4y6JC2Gth1TYNAe8aOO5AHoCh944KSxsix9wqKL+2JtaBg9UFgZbwrxcYTAsPEUOTcPNP9CxRAx1wYnrSAObKiqQgqlvUx2M0RjqIZL2uhid2dAsbXMhEF2o0C1gwIsYJlUEPjzNH9YIr3ygoN8Dx6id/7CFwcaQyZSyCRR/7IiTn8zMeiQZQEiYBeWuPBU1lKbHS0rC9/qRCt+6xQinCEo/YmFo9VD5H9AwGBsEosRJJYGTLGYunZcJ40mtwlLb/W2tnpCyJfjSHndGDBvwgg0pY+h70/ikfPIgEHSojU1pXTitgpW56VfWY7gYIgVw6hFqxOQhKPewW8rAaikQIyYKxFsHjGYpEGukVT6l4Ou1r2MEeTa5xb1eZj9EwWci2OEzYo7R1na8bQB1eVv9kEVNkbDQf8Cp2LzJ9j+eNKnvXaPcWeDQtzUd/+5JoqMnS1KD+ZwNIMSy+3JLwO4/+JFqMugp1pezg6UewyYQ7mJSpijJnAvuSlOwSQt6IimGui2QH/JuTokdFxHAIxB2kOpydDglx2OUBDQbOUZYCOtIRk5ySXYjqzFSQmlIHCV5QkPWSyqCJwA4il55At6M4l3Od8xw9SBNIEzvkSvivOuiozMWbHLifcklz2hAfUlKmFc6ekwFDmUD4ZeLg0DaseUlgSGsKpfPF/REEqKbnY6bWxIIdfF20bAc0o1XMl5qQRsjrAI4/Qh8ysKw9/LKhw0p4ocXYsSEuw4d3Ief5DVc3agxuIJOq2c75SL/rVdoD0ZZ2Io/nh5Gzv//ox2eV4/D0DgNO0hhu14+ieFTL8VT+C0JdYgG4U22c7ELhPdhvEJpaLFVYp5hkL4HPpu8XWtWABoxGH7J8pkfw3qk2C1F6EIqZncQN1tfmrTHUBGm9I99eCKsHwd+nccmFVQ8bYBAEAYT68d+MNQNt4YEXxAL6eAe/ZAOvaBjFrZyTpd/GKIFTkQPwEEP9DRIaTCAMbIEpTEN2VAa2lMNcXA/SJBoCoh6DEhHa5EEYVALTEYQ3eAJWoAEq1QLsod/2kR+/6ALjTYpW3cyfmc2YrAEbLAL0/cP2LAHSNAGO6h+NFiDdJQOp1UPt9AGPmNW3MCBj+d22uSBJ5RqcLP/dd1QfVoTFPoQMFdwCn40EP6QDnQygwTHhXXkD+sAC2EARHJwLvAFIFjyD93QbgaDPQNxDYyohDrnMrTQckxDBY+iazGxgH4IQfbQChjEG1qQFv1gZuqxbugQiU1TQGA0SJ9gKVcQI0/gS6HBG06QB501E5zYic6zDqnAeivBBLv1D4wUI5lDDyaiTaKQSXg3SIlobTHSBQKhDwSGOG5wDT9VeFvIi+0DiLDQBdv1eD0TI3GgJ8AYYyDUC/VEBOtCDRz4iuATi/LxBHyQDZp4en3IjazjD7gwBlcWB5/hVerhZwJxfryTHQJxB+sYTeq4coVEDfgGBaWgYyaxi/qo/zH9MA1mUG4oKBAmhyFfQCdCtkvDhw5dxzu+1GkAwgVO1IoYEgWqgEOZtmAXuTqNowfJOCk9BGAAMgVh5WCD1EPYt0tK8DsfCSB0EBT2cIhREga8wIJ4tY01qTH6IAtwyCZ4EBT1YJDBwyFZF0bRJRD0pU1X4ERAKR8SRw24VUVzMIEDR5NTqTP+MA32lzJq+A8XJR/zcgu7xAalEXy8M14C0XfyQQWlMZapxAoyqREWGZdgkg6noIo9shghpGzyYXtnJZkAImw7Rmr1NAcndmtxOHEnySZIQAbTkI0X0ZiOGSRzOW2D1AbAYQ8OdYqwGEZGQJm7wIFLEnKKaJmMBYBCELlLTcAKWbgRrNmaLdIOqJCEBhMFvtSQ8kEG22IPhHk5SOAS/oCYg2QEuyAQngQganA2CllPYoANZFcRyamcKtINRbOORaBv+4B0CeJE5ck7WHA21ahNR+BECyMfRhBNl7KORAAFLMWYUokQ+OAMydCgDvqgEBqhEiqhzpAP7P/pFbVZT1ZgPq2wXUwwL/zTP5NGTKUJN1RwNqYoGmDwFGtHoFDwSAiajwghDiTQADZ6oziaozq6ozv6AeNwoV2BbynzPegCIJjZDUIKHb5JD85pMFtnDyW6EtG0DrtBoCuhbxmRnOKgAarSpV76pWAapmJqAeIApDKBD50wCWq6ppNgoQdhpVPxdwIBC9tViP8wD1zJJutyDfD5PejwOmCwgx0Kp0SwblmaoAchDhsgpozaqGNapmYKE+UQAgZQqZZqAO+AEFHKO0WwLkyoHlQQeveZMknwnf/Al/XETgKhktCBBLUwm5t6OUbwaIcqo4nKpY6aq45KppEqqR4Qpu7/gBC7AJzr2AU6Bg2lkwQgxAtNeh1NMC8/t0v/M3FxIB9tAG+sUG6TogdQuZqIahCKqqvi+qi9+hLl8KtgGqwH0Q+34JkEKiUFFAelEwpa2YyTEgWQ4pJh5JsmqR5SMIznII/vWgeLSRFaiqvjmrCqwqvlahLnCqwJ0Q/QcI68AwU61g0CyxtfgBfTFSNXwCGfUE9L0Fm5MFqooGgZuI5IAFFy9q0FEa4Kq7AM27Ak8bDpuhDnsAbaGiN1UBqz8HZFMC/VsJaTImACEbLaBBcCUa3XQZCQlpP1FAW41LK2ahDuYAg/kLVau7Vai7BemgFcG7ZZOwjqSrMjYbNfWrYJ/zEPrCBzg+SqAnEPSAsdcnBiKYohhHW0/GkNAhFl13EFxDMPTDlISeAG01F2JZEDYWoDbmq2N4G2Xqq2CeEP1dAGzcomXEA89ACbohEFaIYNmokYWeBEcxtG44lGBwIdTRBN/EBu9VQEWVAL3coR6zkRigumjEsS/dC4RuEP+fC76akUvgu8JvG7xBsTu9slkNulkrsd0fCe2rQG5tMNeUoEW8cPpLCzUQCjpVuxMJoO24YEr2BblxsjWZAKC4S4JHG7X5q7ICEOliAIO2ADmYoQ8bAMnSAJkbC/kTAJwhAOI+EPxtAIQmADNnADfhAJzJAR+dAMlXAIgBDBi2AJzP+ADyFxDARswAgcCcnAuxuBD8YACYGQAwaMA4DQCMQQDyWBD8KQCEFwA5lAEMurKs27EH3CBqELIqegJ9kgkFOhBD1EDzfHJkwAQiHaP0agCm2Tsm5xBKSgJ9cQq9/SBa2QDqqJnC6LEezrpe6rEONwAhIQxmLsAZCKRsVAAxBgAF1aDgUBDp0ACCIQAQyAAAVQx3VsAAngAB8gBL+gwgshDBkgxmJMA5/xDpVgAgpAAF9aAA2gApgADxPhD+BQCB7AAAYgAF1KAAbAABiQA5YADgkBDoEsyBIgAjL8CCCQyIu8AByQCM6gESw8BBmgAAUApgSQABRwA74AyQ1BCKT/HMaRQBDikAgZkAADgMmAQAwYEMYQoMhgCgG/HMY2LA11AAVJqlK0oCvScJJjgBciMykBSjmD5AZ4EQ1QOxUrWyvqAJhsUgRJQAa0IHTaWLUZscVd2sUJEQ5eqyoQAKnxkAg446Vs/A/ysAw/oAFqLK4KAAPC4MEF8QsJAKYm0A/+IA4wcACOigAzUMYJgQ+PsM9iWgAa8AfPIFLPENFfagEFZAwi4MyMKgAX4Aj1SxH5kAw1wADiigAt8AsWvBBCEKaLIBD+QAwt/aWA8AsIELOqMhHz4ApqkG6lRpn7NsSIIYOnmsNEQEvsUL7QoQV4wQ7BR2/mMw+aZzBdUAra/7CJWXwR9qwq+IwQ+vzMAAwPNYDJYDrQPFDLSp0AfuDQA9EJKO2lE80MHDCuIADKCeEONODSuYrJDSAE5FAQJw2mKt0Pi8AAdq2rLfAMFBEPfqAAMUsAO8DRB/HTYMoIaJQJoA2mR53USl0R9oAOraAGVHDNUwEFi1Nr+oQYS8BN/QALUC0fp3sPdTkpYNBZ/EBTomEFU7sObrCzK7EEYOAJ00APVxyV9KzFi+vXBRHXXwoB4SAPOsDYAi0QfqDUmfwDvGwQgC3RyVDYCUsCAHwQ8XADmZ2wA+ACM/0Pk53S/UAIgS2uArABzhC8A/EMLEDe4yoAHjAMCmHaXxrUm/8Q0EaN1OiNEfvADbVwB1mQBNcstZ9BD6dwzkRwBduAebDgrgCyBG20CraNHTAab8pyaGqAZibTBuXmzlDQBqtQ3TZRuw3R1gHw1gfh3V4KAeAgCXodpgP9C6uN3gVgCD/V3l8KAiAQswMQBHHmD46g4OJKAIjQJf3tpRSACa4dsx7A2QrxDCaA3l9bDOkJ4V7KCOCArmHa2he+Ef2wDbKgB2YQuktQMi2H46LrS5B2ldBhBHpmMsCmf300ELEA1VTwCqHDDVQtH0jQBW/Q47NLE0DOEEJO5AZh5F0KAZ1AAY060O7wAW6uKg0QDAdB5V46AOjNAMtgEN+QAWKKABj/wAEPcN9eqgF+fOABrioGAAGtfgIDfRDjwOqt3qUWoAwIIeddughC3qV4/toe0Q/2sA7UEAt2kAZcEAWNhgR5EEf20AtqwD1cMIz+gA5s0KxogBcuTsSfQJGukJNFoAWp4JYTVwsZGzlMgAVhEAeo0At6OIU48ekLEercTRCkzs8v4KjLft6ZDAEccAIxwAM84AIiQAG0LqYrIFKyLqasfAIonwEJHaYCAAQe/AgKTgGRAA7lYA7k8AyNAAOo3qUHQAkGMeaMagAcoAOKgAmKAAQgUOyzPgQI8Q4xwKgEcAEsAAiKoAh+AMbA7qUiQNoCQe2qwgNeju3FoAEUQAES/7DkXioBZb/2a18S/JAO2AANsjAKc0AGV9AES5AESHAER3AG03BN9RANfHAFHk4EXXANN/QKVfA6SCBx7cC0PSI95sMPtjBbSLAEaAAL6MA47OAJTWAESJAESsAEUxAGb8AHrrAL1NANnT4UDK8QDs8QER8AdQymAmAAC+AADrDsxlAABkABOmAJyvCjBBEPzdAIGpD1AZAAycDeSt+lBWADvxDZ9vYNlQACyh8AGiC5NACmEmAMB7GggkABiqwCzQv0tu8BkUD9A+EOm1DUYeoAzWAQ/tAIXi4AFPAIz8C7+LAMAEEIgoAABQ0GIDDE3z+GDYUcNJgAYkECCRo4OP8U75kzZ8M0TAxwjOPIkQ1NnkSZUqVKfeisQZsFi1SqdSjvWXOlp00bdCbbmbpCROhQokTC1PxHD06Rok27uKpnMhobOqNwITW5T5cpV7GiTes2b+VYsmXNrvzmoKCis21N5gBpI1/ZcB9BQsQgRFO4fifdAboEr2w5GAMmCgC00GQniSARsE0ZDwbBiQOcnbR7MAhZcocwDEv5rDHIAjferYwXyDDIHfhOPsMAUsAMcWOdqbirIBnKh3cPHojxaFk8lOU8gHTnVvlyt/3u1eN3st+6WmyuGClaJMsqew3trdqCnegRLHF00VPcUJ89fumZv4e/PO3a+GThTpRLN/P/3QiJyPVVCUCz3CEBpBWIW2y0gwhIZC6VygHhrklOUmAiQcrqxxwBTRLtLgKEkIcsfAIpACQGajPJD8og+iE5ssppYTWIbnDNpN58KyCGZWpMyTjk6nNLH3rWaYce9oBcaZ9uelkFjzrq+IQWdDb8xx90aAHlST1U6aWb6JBEqR996qGHHXbscQ/M+uYLADI134rLwbHq8i0ADDp58x9NDpiognJOYgykE8whyxICQBrkJAULCuHP9zoESQVHyXIHhrsiMekdCUACgVCzwunAMXBOupE0QE4by8eJXMwzpXTk+CIKLcJYo45QXIGmm+5a5fW9ftKhphZV+HhjjC+o47gijVp6hY9NN1u9D6L8yKLzLgmMaZWcCCEqAMWGAp1IEro4AOmHk2KDaAAVvHl00YIKWKYtY9SaCAYBJTkUogTwbEsTBEBahFTfPjRLVYhYZfaffvRoSigjkEiCCS7a4OMUWW7BOGONZTmlY489pgXjaKjhph0qy6oHHW2i6QXjVT7+WBWNZ8Y4lVLkACMKJZI4gqmmqDgnYfnofTbPaA+ads79DjKAkjSR9GcGkJ4B1N0CEFbJnxjKPWlrkBzoARgE24IUIhpOXgmfG0DaAMV8cDBQTrPiaSHSEB3yrYWxUz1u/1WhGbKHjYYHJ7zw7JRoggov0tBDlm7oUYkfdaBR5Q0wtJhiCSQM57zzoZig5m+3nGX2aIOSXqnaiVbgce5xgkmkBxhMoL2FHQK5xBlz8AkCJGGqnogCuVcq1SBzTXokX5ASMKGQZtxBG6WyDTrAEuUyAQkCZBgy54PDxFWuEpAyYBdvkBoo5iyDD8K6V37o8Dz+wZOYYoox7h9jiymgSIKNXU+CBROWUL8w4C8LU2iC/BRIFChwQ3RtIV2vTFcQ1KlEdb/BRFvwMQkYQKBOCOEADkwAEn59y10miN5JFsE1k4ijb3UiAAj+sBuyTK8gEChfW8rBJ27xCxzugsBllP9TDnc14Bg2ussM7jaYF7LvgddgwgINpwQuqEEPsIhGOopkJHt0kUzzYEc7nvYPe4SRHlz0Ij3msQ5s3KIUcQADFcQjxYYZYQ8pfOBJIsirCQaggim5oEE4QA6z4MMSHyjRBw+yooOUkCHgOggKzfIIFppEGA1QZAAEgIARSGJS0nOXBvAYmaUVJIP/eAZIPjCO5byjiQURACeQCJJM6PCVBWkfs26RhTlK0QhLyIIdYEGNdIyyVe3gBi9GQQb+0XEoSeBDO/J4lj1CK076AYkOCgmICmVSkY78ByQNIsmyUHIixzNJPiiBSW8aQASdaF1DbBiAEyxHHiMAifX+8Qv/kJQglyKy1EQ2MUuIEGBvL7plAP7Zq3WoQgs+i58RuoAHWGzDmHlkxy5IoYYlLJAJcoDGGKeZkmoa7ZrUKmUAHlEWfBRCRt6sEzjFWRByksWcLFIJMQoEUwQEYonydFcK7InPiQTsH5vo50LTRgMSEvQgIHDL+gyiVF75wx7XWEUbwpAFKCzBq1+lghbI8AZT8OJMFx0pQ/whpGvAAg9q+AIWuvrVJTDBCl04Ax9q0Y4vpbUsJX1TH/+IkkAWBFtk2YQB7nIAEMAgCIZARBBysAIOuMsgMj3hRW96EHSi5B2VCIFlQUIAHvwUle4SwXLisS2IXIIhxQCJCDzlFnms/wAkAzWf2aKaUKomrB/tQAc2rDFc4nIDHfUQqV+DtI5uCJe41rhGN9LxP+WaBbBqEuzwAFnKAlBtLO4Y4UQK0IJOlINK+RAHMRKRUMxOpKZj2azxXtQJHlAgAYwkDSM2NM8JHLQsmjqMJhjyDPzaKYdtcUcpD/C73Gpmtz+qboQlPOG/Eq10J1XaRCAQDrL8wrJ+8C9KINHUBLlXs5UkSzx8EQgQJPIuFSAkUCfCgMO2xRvKiwiDxeFBbjHYLeJQLEQiEK8GGyQRD/YbhZW85AlfF0zZxSZENkyWP4AkBtpNyYgn0l6IvHcl8S1IZ8viD3w84xAfwPFBMCXjdBEiuf8pWeFELOBddxAVIptRTiNAEoLZ/qN4BTGq+njLZEIXeppORhKUUaphDo/FawdBgD7LEmeIcDmSJz7ne8bBiAmwhkOW1QCqzGKOnUJEBC7qx58DYIFR6bDUB+GBe1TNCCQfzNC3xjWvEA0kRWdYyo1eyS2DeJYdkNiEJp4kipdTjCBH8tN3UQRaJ9FszprkFy42yAB+8OaTRALbBgmGwIpaayfmGkj4CEcy1K3uZ/zH3BLedX16nbpSTnkswvYuWcCRUkuPE9M4PYkzNnHRfNSty8/+mi/M0oxOT4QAPlYYuSpjCSyjJBk8hggIBONUg9DaliARYlnc8Q2Sl9zk3+j/7VnIcfKTx/i/zXgEDUCAAQjUvOYV0AAJcsAIZrg7QOJgucnBUfGT5AMcQSe5OAgOdKR/gxzcpqaFJYhhejOaLKyNCG7H0o9EpLkg/abpv6ttEnOogAF+CAe3+/Fog7AA4SDRADHG4o9nkKDAAQCBqBmyCK8HwAGUiKd0mLGB/KZJ1YEuWEIbAfV/MMLmj3/8CzYub8hDvgYstYQKRCteDwDBGGjDRwsq/3gJhHwsy7DA6Gu+AdOvZBkaUH3NdYBWssQ7PvO2YL2BrRKpTeRsZPEFO7cMvC6LXb4mOcShBMCBRQTeJOXAuEHwPODNCwACk3B+OCXu8EekCUK5EcLk/4suiQrc5QPtm7VbugcSD3hLnigxhCJzoPf3vKBOK9g6JTzQd0USwAOM+CSGULWDWKlJ478AKIA1I4tJ+CDEiw/bgw/c2y6rGwtKWyRCCLF/MIdFoLZKI75LS7ZMawhnWIBFugBBKIbAWwbbmohaYjPfGAARYIRlICRzcAZLWAEeii3nEwbREgAKCIRfCAd58AdxMIZF6AD+cwBgSInDcwt/YMGJuIBE6ARg2IRF0Dz4UyQDAASiOwv78w38U4lxCILN86YCAIFIQJhOuLvTYSm4qZMggLofqBPLABMIfA8JJCzdIwtkiD6DMIAV6ARxcAd4eIdxcIZFEIFv88ASK/++EAS4f3AHMIQIAXAAEMiBRaiESmAEG6CAAqMA95unwxiACMgAENAACehAKfsFlWgpRjQIAWCAC+iAD7iAB3gpbkEELEs/t+iduxCABGCAfykILVQkBJgExlsJSjQQlSAHF4Cp/lOBkPOGP4QID8jAhjCH7bsLEDAmbpTClLMuqeMjqss9CkybtbmLAbiAFFgByjLDy/pAf4PEsfsHSGhDmBKAIdgvd0GAC4jGdIm2lciHG8hHmCKAIMg+J3QLYYhGY1SkBGhF+GDG1UkJcyiBgMykBjiEEHkH3PANCKChlXCGA6SIPksJZ6CXu9gB2qs9crQm/PBChigsexuLb0D/l4B0AGsMALALAC9TCTALAHS6jYNUJA/AmnmqAGJ4AI1EQEDIvoZwhyGARZg6AD9IoV5EMDtTJIhUJA3Ynvq7P5SQhx8wSqcMAAUYKH8AhDopgEogCy37IK1TCUvQQe5TEzxkDj08iZrcvazhhJX0JgeYBINrxGN7xHJCMXMYhAk4S5DggBp7QYOwgH+wBAsISAYQBNNSiXhIBOELSAhYhGz0M4BRDn+wBGLsypOIP5gaAZdTjoqECDE0iU24S7S8CxNAlV/IRYjwA7KwgUyavpRgyzpZgGbIS5g0KZmMsoOwSbLgBID0JgzwhX6QzZ6cx7Crx+MzCWcIAtX0JhAg/7LXcJfK/IdkwLoPuoBMcMlfyMhoFAATQAZu00q3EIKqhAivVCQBUAHxa4vrNAjaZAh3EAHc/CAJCMt/wAczTK2VIIdQUSQTWCh8OIE64YA30cvl4EuT8Mu2IAc/4MmDsABA8JTr9EmgTAmhFDO1EodDGIHbdDgPWATOpD45awh5QAQOyEcB0IBAEMeTwIdNMIF4TMsV2ISo5DhAYw7UzIB8fIAb0M/9DALSVAkALQgB/YdLAM+7KAAIkIAJmAAHgFGHa4QNqVDfSICoLAbB9A0KyDeUgIem9A0ewFDlfJNheIQ81dNHEAZjigdM2NM8pQQqLTpnYIQVuAAIcIBFhf+AC4CBR3gGAfmFQM1T9/uHcZAESu0ExnsGSn0EyTwJfzCHYlgEGuAAClDUnaQAENiBTRCH5Jon81SrcKAEGKC5Rd1JDYiBSgAHl0QJdzCGQiiBCngABjiAA9hJCziBQzAG/xwLZPDU1muLfgCHSIgBDABTMM0AFVAEZQi81ozGAziy2BxLk1BHGFQBSFAGcWBXY7CEPtCAfDyBeALX0UoflcDHTCIAhVMJZYAhuExO+ng3IHGHZSiGg3UG+htYhUHEg223i4pVlXAHZzjYYnAGGq2PckgGYbAESyiGZUBJCcMHdmVXJK1XnkpGt7DSABDQfgjRgmCAgQuQZviBCOghkzdlCF/oJtkohJVgKm/qg5VAhDqZAGl9QDtd2KSlsIhV/9pbO1mYeoBiUMZ/WFkBfYZVNAgCIAQMcYYhwLgDKMCTEAfpvAsacD58wExvKgG06QcZqBMTcNajFdimpVsJY9q6ZbKnhSkOODCyqNrFOMDSOwt/WAYYOBQayEDDhEzYbIhlIFKDkIBWE1sIvYvfrNO5xdvMnaa71dwJ01vXZCWz+NuGmIQDtABLJYt+wIQVCECTYIQ6OQCjZQSThAgEcC2L21nfyZMM7dzehQ/O9V3l+lxvGoAYIFSqLde9y0cIYIbTdIfkSgasNQiANQl8gEOYuhCUiIQ6eYDQDdg2Cd7w5RXgFd9pGl7sRVKGGF2GqIQDJABDyBNxSCmD8IFfBf9HRVqBp+GBOmGB4x0dpC3fAF4O8hXgvznfdnLAlFjfcDJJAoCE9G2OPjKID4inZ+jND0pTICU8YNza3QXgAgbhGirPEM6jAx7M213G5P0HZ5Beg0AAGNgEc5ha+KoTCUBOk9hejQRVZ3hZBIC4O/xgEhbit6PMITbgOmQAb4oAo22IBcYHNr0LAxgBQGiGfJhh6cnHAxAwcx0Y34Bfk7DLkPTf/8VcIzbjhggHD7iANWZjFDhjZjlfBbAEOVWkDviGFA7DkwgomKoAHIAEZvDVhqCAOgEEkyCHhAoABCiBNtSbhvAHP6iTGNC1IH7jSrbkVonjZ5CEJM6kFmDcJlb/4X+ohDH9oC71gCD4hV51Cx2oExUwiXm5CwiohKrEAMnNh/eUDY/z4DK+5F72ZTCJ42/AB0N4TALAAbRZ4H84ZAMtAA3wAWPAB8aDhAN0gPSIhDYMgXjI3YMogJHEB1IOAAb4YSDm5V8253N2i0xW0CC4YJAwhMBL5n16XEUSAUforYvDkRqrAd8IWq6EiHH9B9jyDQ9oXSThXXRGaHMOZoZ4h8nIpASIhDSJ55Zq4Wg0AA+whLhtiHhA5AAYAI/DB7ItqIGC5LtwgYYohDrBgSuOunJO6JeGaXVmCG/oaCHjV1DO4zARgooO1xv4ZJOgQ9/AgblYhhIECcHNBOm9/wBCwQe2mwgF3GXw5ZV+oOpAhumrXrKFHsG0VaSiNYl4bojLNFCI0AAm1pM66ZR/aAT+OwHieIbyA4kFaEVxuF/q6dvvLZr68IdvkIRCyIG/zoFBgARhUFisNmxDk2mG6IdL8iYSuGP1DWWT6Adv4IFNGeuCAIEbRgke9g0EeIZ8kOChVGxcrsQjO4bNC4EfVY6DDpBisAEIWMUCWAAPGM/DbhV8KAdw8AZvCIfdse220GqTUIQt9Y0ZcBGwluxkCIIGoN39XAEadYczvYtNgIcNzqeGGALfoIF/EEqDAAKrHkeXVo5+cISXLYgFuFcBxoRIYO/2zgQIHgtxmIT2bv/vUyqLfHCHSxCCFQgBDcAADNgAEViBHmgEZ4iH6HEH+qbvcT4LfOgEBY8E1D0Ld5AECI8EnBWaxG6IfhiEYt4ByM7psoCHSZgBCXhMLl2EMeqDOhmCVIpi7+Una/mH6xUvFG4V1paOtVYk9AZhkS4IcY2PTSDuCsCQTrgBTj6MWLwAHhCGwHsHo77GR/lDxGDpf5CE3kQA+xad4M4UHnjMAlAEfEBuVxSHTQCCD4CAdq4TDQixTqgTElAE3wCBsQGHEB2AZpjftPTeG6dksxAGOjbO9A5gHy+IBJDa9xDyPpk7Z4CBeTYIBQiBSUCYtnWMkXSLa54I2VoOfPhZiNj/gJBNGA1/vvBSJAW4BGgMceWIB2OIBBqQAPwEiYk8CXjATwtIz4NoSakk9YkIgpeFKmbBcUfu9A/i8QIm9ILoAAk3i0SHCCIPkE04dm8igBUoBgHxtsMohCv2B8WlHks/C3HISQcz3zpRgMdOCW+o6+zh6masD3zwhR+wgMccTkeWblL0kLCtkl/8GvwsZGDvc7JoBkAP9B73jRhQ7YZg9oNw9jB5BEfvbCFwkXEY5Ew/+HCA64kIhOVAKvFi8FAndwx/5YkfayyFj34QB0fYAKNEgbgFhBM/iAWo7Sxt7ok4ALrkc/E+i+T5Gh6ghE3QhEXAgRHwdvGNdgT8g0BO4HiDWHiT8IdO2GbcVJcYo/GIAPmxkATpzbsnnHrM/mmP941y37rEumySrw9xiIGD9IA9R3jiViQMiCdy4GmQuICqJ2epfg9/COraxQQqIYcxptuiD4AE2IQrTvqCWPqGEIcQqBMBIIACIAA1P4gRcJRM6DtdPovgvAsHAI22AHeQ4MeREvWUSIS4/yCyrw9z8Ge8uOt/EAeRhykbSImavosVAO+Wtnvm6IcohLVKBvwAqACzVonC9/2UCAQ0ZQFAYIRNiIRE4AERYPvz1mxwyACQSAH4Zoh4MMN+PwvhDwDg/+8VLnfFIZj5VDeJYbgB718JC5wIDFh9f2ABjWyElNB3mPpif8d5DNn1gjAALTfi3geIACrI/Sto8CDCf5sQBGjosELCcRUcUiQgI1k8fwf7uXu2CIQBigEMJNr4Q2RDCMkSsiyISQBKihz6tWTZIyYHjTV38uRpKKZDBc96/jMXAyhSkStYkuMg4MIvfEQRbkqKwVvLQkljLiDGklKBrSIFrJxqFuE3Bw0VnU3YzwRKCMfa0q1r9+wFsQSA0Jy6ECVEhJUOoBywAx7PcpE8EHDY4h1CYTEFPJqKD8fWAsum9qMQ08/d0D+RKvg21R0IsUiXInTXwuEBIOPaLkrqYf82y2FhVTfsgBshMwm8G2IgGLpn2rWh36KUsPk49Oht8+qV1LfnX5GBDfoLElODPMuJhF8YihCfZ5Sse4KzsFUAIJ08O+2myECY9LajgQo160zDcEohFI8PA1A0gAWRlDOVOXAhpUI8LYED4HAyXHdQPB8EaINU+bGUXABstYXPM86YmJpIEQhTDostlmNOPjvl80wmfrQgAgQQXDACDocII86FMi4zDJFFHhPeQe4IE0gLI4wgjl3UieVAMX4xpB1C+awQEyFn9aNMC5vIZ1A/QMTUAJQ9vSSWCO701M8QMIkkQoceErVfTKWd1QkEATq03j/9LEIYSgWI0Ig5dbL/9I4P9cUURE35HDUcIjXlMNwAi9j5oVoh0vUMCBZYUEFIIhWgAQipqgrCCcy0FM8wMVjQWAByUpSAB0I8o2hL5ZiwALDBXuCMQfhgYkICFJlHl5RsgkNUdhRtVxA+JcRUCV1utuRLsiIRUBlP/tSg2gHP7WQOiiIVsulUeKLUn1n9ZGKgn+v5swmhkwUgQQ6ROBPjQeBAAoKtQG2yU23DmZsQJcMZQCy7B4Eo4lnOdIpUwQ4tUGVCwaiQcVII/GDaTuV4gJIDEJvzA73KRjmcADIAvFO0D51nLUqReIgPhSLFwGtC4bin2ro8JUOrfcpE3JO7Iul5lj+ElDrcesak/ydWAQpA8IEIL4igAQOOAiUBZDU5AzJQFJhj9gK8XRAkuxPTZbGfDW2MEDlBdBugABJMArRBJqNMrDgptOxyXc02ZIAIQBVwyMwt1dzQtP9UGxMOdvoREwS/tTTJ1A6lS5EJSNY0REwnaLt0TU1TBO9Z7+xwuFishdN43X4KMATcG129FQyAF1TO6EndwLpBcrdFd913G/RMC7QHmIAgEbIkuEgp4yOD9A0tOx1KCExiAtoM/MLT5AFUrmVMDhgz5nHBXCmSJjzd8K4mFzsEATI7xYO7SCiGPJa4Ligka4s5XkO1giQDA7nz0wS+x5J+2EA1AuhSTfqxA9UQQGcDVP9exfQ3HOf9QxwaeqBDCPCDyAXuZNljRsKAIkGzKC4ACNiEM4aGkgzM8CDpq1w/vBOTCmyid3VxxwhiQgMj/iMeDEDJB+BxqbGUpCbFEGEACmCcARIwKbBrCzlcqBrW+MMZK0AbCkVyAEjAjyWNQBpSDtAJnkwCjRSJQFmQB0L/YFE1zhPHCcSSgATAMSYF8APQsEcRB1BCOEjpIVFqeMN7PTEmKlhdQn7IsNBRBAEv6AQm7+I6DEDyH5iQHiD+YYl8OUQEOyFETFDAxAEWsCFPqwsyfpcUQJUjCJVM42SEYD2eIKOP2VvbTsJRyJiAADEf7JQApwKOG4kgBHtzyAD/NCCCbXJTBCsgFj5+gMYCZCAIlAiGMDZhiBJcUyQImCNCFOmQBqRgK6XkiSQPhg9DdI8AiJTc/GyGkHHoUiQJGAEgkpGouzhjmQY4GEsug5IDGOMf49ChQxIAyX4ULwAEiCYXD1LLAHyRLplowBgT8osQABMlBKhB2XqCjw2I5QREcWRSfhDSPdKFOQb1xU4s0U6HaCASQOtHMmCwzIZ4IE0tdCnaENCBFdBgi+BzJ0Tx4QKgHAATAAUMSwChmgFkgAaJQIbwdiIPlqJEBy0ZR89auaB/nEQkA6hiQpzBypRALKQJGekt69KPSYgtJoAqiD/gsQgOdK9uDABEWlmi/wOxBIIoNBALJ3YKzeU46FZAbQk84uoQAeRAHG00iDwa0SeU7C6eYoyjCiRBDnfIAx+njWT4IGrR11KEAhXNZEApx5JxdFYsA0DABGxgiWfM8iD+SMQyJxDTg3QCZIHQCX1QcoLpIlYR0mvBbUMK2HsSJYiFFVBLxLHYvQbIACDoRGRZIonMZIIojGhsSp7FRZ62xaeebYk/IrFMAbhgmJGyBCcbIgHPyZO1FrBEKO+Sz4P4IgJAEQEyfRhc9bUkGTgdTgEwcINicLcly/glbHTLnboeaFni4ABKNJqQeGxpLB7061+9eMC7xOOyu+RJPDKxAwnY0ZApMGpdlmHMhv9QoK87GcaSBVLiiPHXS8VtSAI+m5B3BBIlGnAqT/rhh2USIBHyafCcnAydCZPpEd0TgA54pUkTd5Q3B1gBPHkCQIoEIUjkEG0APmCSmIDUG0OVgJpxXBBxCKPRjn40MeJ7mmE8utLCaAZR8uEOYxiCBR6QQAIydgAIbKAFhXiGPMLLE3wkw9KPToakLWcMVzv6Gar2UJXjdeUAZNnEhS2AJM7ijhOKxATDRDNRycus3J7nB0slACMiN+eWkAMQFs6dAXKwY5YsAmQaCGUmgiuAohlkGKkzXUEYocRYK7rddcnHOJiRzk0sAhGU2AQwkhEOdru73wXJNWd23Wtux+T/A54jSrdjvEVke1RMdmLzQcpBAqBAIM8K2XDlEuKPZfQgAkt9jwgWlpBlfLghA+jfQW6Svd8aJB4OFIlKNvKCmFjC3za/Oc5vDvDyClzLCJk5SkCzvImgBD/D4+2f2AXxg3gYKBxw6rR5ol4UsFcsGdj2QfChQJFAqlglDwAIeOUPIbBWgM4oaAMinPO1s73t0dn5m3rOkmHH5HwjUkFMNHX0mCSgfptaOnfS15ACFyTq4ZIHOSZBAw+glDcqyHBCIsHMuf6jE8vE60F+MVRXGgQS0qtBc90u+tGTXmKbvYt/M+pzg8A1JpQ/C4spMoSn7vD1+QF8sfxw3gEUIkaG/+fMOI4RCRpYINRJIYAjaiKOtomEAcMoSD9i35AHuGrGgE5AX7fuEANMovTe/z744R5muSeEGROIiYHNkohH0V4kNYgY7g0CjxqjZAGXuDhYjyOPTgRhtUAJQfoVywxwSUE0BUqogDMlBNnZld65AxZRgFWBnwROoM6dnl2kHpatXkEEB/rVhbqhRNf9A7KBlHTE3/MgXUNMgDL83gWawyEUVEM4gFe0hCQUFgdIxS+ATPK1xDBsmAuEB2G1ldvFwzIowg0c4RD8Ajm0EYk8wg4c4R/8QoYlQyEQAiUAzjMcAiE8gjwkAyF8IRiGISFAyTMgghgSQiQEA5AYRDgkAv8hXAIL/cMzfOFKxMMjEMIh9FA+TMIXVok4uOEZgqFXyEMkEMIiRNg4LAIhWAI+kEMgiqHR4ZoFChb5IcQzvJxIROBUoA5KCEH7UYTd/R2z7UQwDFWtlAAlYJyH+IMx1NkAgMtw+Z/GIIM/SJ9HgRlCmEMSiUQD7BtmmIqK4Vw4xMBeDcAGUMKFlEMPiBABgIAv0IQvKEAAOMAMwQlMcIgibAV+YELVBcAF/EGHAEOyJEAoGkRVBICmjEMGNEQLAM0vSGMADMI/lGJSpFI5aAgB/EGQGINaqMA7JINYzJ6diN9OYCCvaWBRdEDd1cWkBNAnNoQAsNzDjWIGLcLHhUAfgmUcdCTDeQldSzQkNhnCn6GECaiaWKGEJJTD12mAfv/lnDBgogJQwC8RQH0VRDMo5OJIwANsXyDgw+UEwCEkhDl4xgEAVTYmxTZ2YwAMQA5EiDg2xAVUn0FoQkOk4zqOBCO0Bow1hDzSI1LY4wkVACaMCT9KGUBuhUBKonKgXiU6F/1RhBDcWkK8WEwEw0NOY6KVIEVmUA4UGZZsyq4FQAiyBCYUlglYQnAVQCPwxDMsUwtQJUr8gFyG1DNspQQEwjE4AzI4ggcUQArMlTg4iAMEgTA4gzI0glPwms64GdiF0pp8gFQc5Q78Am3WJm26CTcGmibUZiSoQFgYAH48ZUOgQAL+A2Ra5f44VT5ohUN0ZbKMwCbYZm2axj06xAX/5NE/lKU/woNt+kBDrIBtYsVATmJPteVBcKJIGFxbcMKGJcBvoFnKwN9e1gQ44IxqaKTlMJddeCcI7sQ3XCVFGAAMxEVeHoQ8EJtDTECXUYQAcAzO9QMOwIQFzMVBmEMiLIsfGAgE+B0b4l0AQAA8fIMDJYDF4cOACoDeHWVQ1kRupgAmxYMCgYZwepQQ1MlxWhSABkAOdIgx7GRzzmOyBE9NVKdDlMDqaCd3JUwO6BF59pd5GoQvxAQBBNtZaJ9DGNtdxqfSzWdNFBNvaGQ/vKBX1YXKcV1B3k9hqEdP+AMgZMwASI8FBGC/iUNYEIDDIYR8uMNqsZFQOhIjjF1D/7yfQSTDTpZHQajoTrRoKD1CQ2TOU0ZASABbX9yoOvJasnDfP7yDtQgAhThnAMQAusWThhSAWgjAEhUEkiKEkjLpWl7gkw7PVoqEBYjnmq6SS+nd3mVPga4ZlwKYrYqFRj4CYRzAD6gdT8QqReBqS+SgWAjAje3EMaAYUAiAEIReSE0CU8UhQnRCSFiAsfoBTICqM4RFA2TYSf5AXxwlIJADu7YrOQCMojrXIDSETj0lDDhbAFDA8xlnVeJoAGSA7gUAB4BDIoSFCcxrPAJpALAAOLgru1pPdUJAIzDEt9BEqh7EqrIOQWbQqwZKm7KWC0wZnjoDJlKEBIRDxCGdlv+KIlaZRT4EwcdJC552Ak4RgAkEQ6jWhD9owjIhAIe2hDmU7Njs6kbsGVDcENv9QUMAwUEkwg487dMGgTdYZADIgPD8BQiQQz/UkwBk5T/IA4AUAIX+w1FCQAecLdp2AMTEK2LRbEPU3FPGgDjUGAi4CaWuowYww1YNgA20jdg2AlcqrAJwQNqeLZVGLDgIQWNAgFdcrEFk7NJsbEsY5MAxhTHhgO2NHAoGgEfm6iIRbWiYYK+8JVBUDkG9Sw0wg1weQw3lK61OLn8mxQ9OxfpthQbIab+haVr+g33azTAUAkzcgLZmp1o83T9QQkgYqSkRBgIaxFECRVnkpgOoAAv/sMAKaAC9rICbxC0+iENemCo+3G0AsKQ4+KhHVRbgJqxXxsSKIm6PNQQHeIPjFgTkUlmTWlmMIaRBHMLHZcDfXI8iGFMHtKTnOsTKTmTLnoWIbsW0iIPRBmgLPIIzwE0/PIMfNF5byWUnKGVDjClREOpWVBbbbU4A8MBBxIAEpHBILMAwMEJjvIDwhFsAYFhRrKMBGAM+XFYHHcRRZkD1/nD1mkdu8t0L2No/cC8ledQiYEK/VipLkm2pjMCCpK+nQsAKAHH1jiniyqGGDEAMCEM/JmlDLKnG3q+u5e9OkMOCTpQJKEIxPEOJ/EIQcMB5jcQlwA98gq6E9epO+EMn/8Bj6R5EISSYt0iACNwAIEgCJTyCEKgABTQWA0hkTcRDjqIEAxjroqxxjEVizkFCQ2zAQZBDOIzyxLEwt05j5hYECdNAh5xkEJRDskAAJiEqixKGAUjABEgArSTCMHFvQQxCWDyAECHnE8PDaygAMBQEFSssDORs4GgIBOhXMVxJDaCUP6rqGLOqp7AlGu9E023FAzyAKVbEP7nW4MhnArfFmCHFtKxMS8UED7DbAgJFDFjr/iYFCKSyv5EDxU5CG9UTC8PD+QUAZCUEOFSSBzeDhV3ASQjAHyAELbdEbqpOPsjDFInAb/hyE00RrRCzfjUDBRhCXywzPYLqkEJzS/8KK0VcM8Zmcxm3KiV2804Igyw+EAHcQO/kMTp3UjBaxi8OEUL0wyN8XRp9gDO3xIyKBKaeBTgopQizHYTCBAUEQ+SUQ+Ow8D8MQmMsACMMUxl5qAbUSQ57FEM8gIMeakOsqEQThosWxDOcjAr1hUb/AzggqEdDHycME0kH6VGLIEqjFg+0DEs/rktHrhkHnEzTTCX7yQEMAeSl7DlvaTq3xTfUGYcF9TG0ACHXjQjoccRZtgTgokyRrkMUgGcrmjNcGwT8QGkmAyKIwFY/n8Q1xAHIQCY0AzIIwtAsQDD+AkW4AAsd5Q1gAnEXN3E/C9tWXmMYADzN9T8cw97ctRv/BS49ikAlGHdxJ4M/bLFBiEO6DDb9Frb9wnR5JvZOKEPvBghXp5VOSzZP3wV0A3VERQKy5s4KKFtCKG1MvEBdUC1KiADu3txLjpYA2MoBCIG2hKatFPj+eHCxuJAA9PTzAsViJreYNYahOvc/RMKVSHdC7HVScAh3GwQ4+Ch4/0P9xs1h85x593EiCO1WJMANkFd7s+x730UksBd+UoslmAAHT4YG/GldjKtL9TRReAMW8d5ktlsFxwAEIM0AOACeoRs5+IEF5AsBPMAKLAPc+AP/BoAHZC4jHACZl7mZH0BlbIIDHMBjhHIJHAAC9AA+0PQB1ACv4EMQIMABZOU4/3jAAXwAyrKEsB5AUNL5mZu5DuSDLh6ABQT6QUjCAxzACxTnP4z5AfQA8oBDpyhrT63AoUNAMsdLFmoAIMeEAVDADBRDXweOCBz6BJw2XXDAoTuAkZuFPOT5mWtAT7gDMfiBB0BAHTcEAUBACDwCOCx5QrjDAz9xT3mofWCn6PXDMkSCH/SAHzzCMQgPOFjCIPSAEDwCrNXEODjCIvwC3HiDJaS7uq+7JTzLOGSCJRADCz1DuncCPJSDJljCMcCNO2CCJWAFPviCJfgC7m77chVFvrP7ums3PgSDJWxCAPaDwBdDkKC7JUD7psTDySDAWdOFPwyDwmuCPgNZJwiCC0pgwPxQAAn4ACXgN7UAg8JvgshCRyeEvCa2Rb+zu8WtmjJMAiDMQAlQgNBTwAasgBBIQriHhj9YQg80vdM/gj1nktM7PSFEPesEBAA7">
          <a:extLst>
            <a:ext uri="{FF2B5EF4-FFF2-40B4-BE49-F238E27FC236}">
              <a16:creationId xmlns:a16="http://schemas.microsoft.com/office/drawing/2014/main" id="{3DA4A0DB-EE43-4AA8-B2F8-ACFCC4EF7536}"/>
            </a:ext>
          </a:extLst>
        </xdr:cNvPr>
        <xdr:cNvSpPr>
          <a:spLocks noChangeAspect="1" noChangeArrowheads="1"/>
        </xdr:cNvSpPr>
      </xdr:nvSpPr>
      <xdr:spPr bwMode="auto">
        <a:xfrm>
          <a:off x="142875" y="8039100"/>
          <a:ext cx="304800" cy="3187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42</xdr:row>
      <xdr:rowOff>0</xdr:rowOff>
    </xdr:from>
    <xdr:to>
      <xdr:col>1</xdr:col>
      <xdr:colOff>304800</xdr:colOff>
      <xdr:row>43</xdr:row>
      <xdr:rowOff>128270</xdr:rowOff>
    </xdr:to>
    <xdr:sp macro="" textlink="">
      <xdr:nvSpPr>
        <xdr:cNvPr id="3" name="AutoShape 2" descr="data:image/gif;base64,R0lGODlh9AG3AHAAACH5BAEAAP8ALAAAAAD0AbcAhwAAAAAgWwIhXAQjXQUkXggmYAooYQwqYg4sZBEuZRMwZxQxZxUyaBc0aRg0ahs3bB05bSA7byE8cCQ/ciVAcidCdChCdCpEdixGdy5IeDBJeTNMezRNfDdQfjhQfzpSgD1VgUBXhEFYhERbhkVch0ZdiEheiUpgikxii01jjE5kjVFmjlNokFVqkVdsklhsk1ltlF1xll9zmGBzmGF0mWR3m2V4m2Z5nGh6nWp8n2x+oG6AoXCBo3KDpHOEpHSFpXeIp3mJqHyMqn6OrMgQLsgSMMkUMskXNMkZNsodOcsgPMwiPswkQM0mQc0nQs0oQ80pRM4sRs4tSM8uSc8wSs8yTNAzTdA0TdE3UNE5UtI8VNI9VtI+VtNBWdREW9RGXdRIX9VKYdZMY9ZNZNZQZtdTaddUaddVathWa9hXbNhZbdlbcNldcdphddtkd9tleNxnetxoe9xpfN1sf91ugN5wgt5yhN91ht93iN94iOB5iuB7jOF9jYCPrYGQrYSTr4WUsIiWsoqYs4uZtIyatY6ctpCdt5GeuJOguZWiupekvJmlvZyov56qwKCrwaKtwqSvxKaxxaiyx6q0yKy2ya64yrG6zLO8zrS9zra/0LfA0LnB0bzE077G1OGBkeKEk+KGleOIl+SJmOSKmeSLmuSMm+WOnOWQnuaToOaVoueWpOeZpuibqOidqemhrOqkr+qlseuos+uqteystuyuuOywuu2zvO20ve63wO64we+5wu+6w++8xPC+xsDH1sHI18PK2MTL2cXM2cjO28nP3MrQ3MzS3s7U38/V4NHW4dPY4tTZ49bb5Nfc5dnd5d3h6fDCyfHFzPLIz/LJ0PPM0vPO1PTP1fTR1vTS2PXU2vXW2/XX3PbZ3vfd4eDj6+Hk6+Ll7OTn7eXo7ujq8Ors8ezu8u7w9Pfg4/jh5fjl6Pno6/rp7Prs7vvu8PHy9fP09/T19/X2+Pf4+fvw8fvw8vzy9Pz09f33+Pn5+vv7/P34+f35+v36+vz8/P7+/gAAAAj/AP8JHEiwoMGDCBMqXMiQYD0zTng1nEixosWLGDNq3Mixo8ePIEOKHEmypEmG/VQRIcKF3cmXMGPKnEmzps2bOHNm3CZlZZFR/XQKHUq0qNGjSJNe5Edtl0uM/dysXKkkW0Z+1nTRU8q1q9evYMPKnPUkSRdb9yz6u5Vk6so49iz2Qzen7JutYvPq3cu3r9IwU5PcwTvxHmC3RJLoqtivFpapRqL5nUy5suXLGLe1dXvlVtCGrRBP9RK3YTo5RhDvwcy6tevXYf2tKiJ6iad2DLtpEb3SyCt/C/nx6sK7C2HYyJMrX17yXhveK9dwA54wFfSVXeYp7GdqCfQn1JiL/x9PvrzCdVGuE2kCi7pBblDUE0GVsBsb+azM69/P/3U0+UQgAcpTBPXjCW3qaYGOQf3wwgWAa/Qn4YQUihUKgEQU0caCBK3jnXxFqFLQPbAwgeES+lSo4oos4nTPGBiuVAU11BkYIxUEtqMHggBG1uKPQAZ50DrcsPMZRdxQEeNKW3DIzRQxGpHKZ6CktuQpF+lzTjdHCunll5dxY0YUYKyyTpcL9YLEkkS0EZc/oLB5hXb/1LLmknCk2JA/9kDjBhZWtJdUJzQcIg+YiCaK0CluLbGHVQ2RwiYR0wjUTXpspiJQPWSwmYU6DdHjChhuKYiUOxIEEIAmirba6nOIQf8BBzVpKaQGm2ME5c8nPMbIBYey9CrfEZAmdI4qXByBGBPFFvWNA6oq4uq0YH4BHRNzXMMPQvpgiiESsmzq7ZJGxCLQOg8uGe5B/rSjShbC+lTpUc9GS+29QSp53RFyNDsQNpthyAVerEw6VRcp+pNKvNfxcRA9rVghXy1I1RuAtPhmvOKd6kFxBzddTqMvhvn9s461Bgd4y7lOxIiEHgW1M0uyALZSMbQXa6zzhOpYCeAVqLTj3jRq+HxdFd0IdIvRk7Kxj0B4YAiFK4TtI40ZHMvnyc327uy1ftwwLV8WsjwtED+yVCEfH0Htc2vKKyGxjUDTNKEeEnWcQ9A2djBkfF0dXOf89eDj8eL3dUioEc1n/nRjR8CIGcGNQNF8CDcRbP9zz9uiFYGFLrWafAoUh0MXIb04Y0z46snhUvp1T4TCDnX20AKlaLkKlMflU2Whd528IUFH0mdDQ8br0HkRuOqsN//fmkqXdwENQefI0esRsAhkj+WXF5H9P+lkgdgUumyr/R1ZT5rF8s63zxr0cJdB/ED2wBLfSleA+g8svLsVxtM2ilsb5ieQfriCe5O6QuiIYjHmue+BfYkT3KZAQIJEAwy0uYNA6MG5/ilBMv/IRmqQkIrjDKQfpUAedKiQDtR1DYIw3EvUUmYEVlDHhP9ghx6QML1/XANy/dPDZ8CghR4SRB96UgdxUjaFFhqlgTGMYl5maLAkEC8XVdDDOgqiD2jgRYL9m0oU8CKNbrjnH/24xhfOoB1/8GGCTnRW6qRIx69QUX1B4QcdMkQGdJxxIPNIVxinIpGD8KMXEltCD2f/ATcnYMOFgqujJI/iDzvAzQ0CCWTv5lUQXgAxjG8wW0EOOBVXCOQccGNCeJ44x0m6kij2uE/KNAU+yEHBMwXZ4yDdMoXJEcQeo8iaBv9hj/tNSpWQdOArl1mTWKasCCv7x38Q8wRZmA+NxtxlhihGP1KkT3maO8wxVynHFzLznDNxpsGgcA2BWEc0STCl9tCgzamEaCD8QE1tCliHlCGTleZEp0BPok71caifvElCKz6zDlhpkw94aUcdGGYE4r1znMkcqEYpso97ePSjHkXTL2U5KTHEhR+dgk4SrHlKcfavCGrACz3uILbeLDJ9GPonQjoK0o+K9CNQ3KhQEcIO/1TI4Q1ITSpS9+AJT6zCFbeABvEqmbI3CCQdW1BPPAeSDkHyTgxbFEgdauoTm/1jGgjM6SrpMQ1ewMIVoGjqUZWaVD0YMSRBHapeBcKNLiCvCEY4AhKyENY7LgkUAtHG7a6jhFZQxxri490XiAdMsk5lNeDLZoygMLd/rAIJSDCCZd2ShFVcE6it3Kte9bBODhk2Rt+LhhIApJjP7KJlcItCNc6mCpyK5g0p6sfIltREgXjCYE2II2oDqlqNRpZNUXDiazHUQ1xsthcFpMVor5OEW1BHFrMFEBnw4tIYFfcfCJ0UCEGS1+ZuFGVsgsLvJGUwDq1iSVdYZT+COSkS6v+qcjHSQljfYLDzppdN5FxuJN2rUUtOagmrhN+SmODE4y6JC2Gth1TYNAe8aOO5AHoCh944KSxsix9wqKL+2JtaBg9UFgZbwrxcYTAsPEUOTcPNP9CxRAx1wYnrSAObKiqQgqlvUx2M0RjqIZL2uhid2dAsbXMhEF2o0C1gwIsYJlUEPjzNH9YIr3ygoN8Dx6id/7CFwcaQyZSyCRR/7IiTn8zMeiQZQEiYBeWuPBU1lKbHS0rC9/qRCt+6xQinCEo/YmFo9VD5H9AwGBsEosRJJYGTLGYunZcJ40mtwlLb/W2tnpCyJfjSHndGDBvwgg0pY+h70/ikfPIgEHSojU1pXTitgpW56VfWY7gYIgVw6hFqxOQhKPewW8rAaikQIyYKxFsHjGYpEGukVT6l4Ou1r2MEeTa5xb1eZj9EwWci2OEzYo7R1na8bQB1eVv9kEVNkbDQf8Cp2LzJ9j+eNKnvXaPcWeDQtzUd/+5JoqMnS1KD+ZwNIMSy+3JLwO4/+JFqMugp1pezg6UewyYQ7mJSpijJnAvuSlOwSQt6IimGui2QH/JuTokdFxHAIxB2kOpydDglx2OUBDQbOUZYCOtIRk5ySXYjqzFSQmlIHCV5QkPWSyqCJwA4il55At6M4l3Od8xw9SBNIEzvkSvivOuiozMWbHLifcklz2hAfUlKmFc6ekwFDmUD4ZeLg0DaseUlgSGsKpfPF/REEqKbnY6bWxIIdfF20bAc0o1XMl5qQRsjrAI4/Qh8ysKw9/LKhw0p4ocXYsSEuw4d3Ief5DVc3agxuIJOq2c75SL/rVdoD0ZZ2Io/nh5Gzv//ox2eV4/D0DgNO0hhu14+ieFTL8VT+C0JdYgG4U22c7ELhPdhvEJpaLFVYp5hkL4HPpu8XWtWABoxGH7J8pkfw3qk2C1F6EIqZncQN1tfmrTHUBGm9I99eCKsHwd+nccmFVQ8bYBAEAYT68d+MNQNt4YEXxAL6eAe/ZAOvaBjFrZyTpd/GKIFTkQPwEEP9DRIaTCAMbIEpTEN2VAa2lMNcXA/SJBoCoh6DEhHa5EEYVALTEYQ3eAJWoAEq1QLsod/2kR+/6ALjTYpW3cyfmc2YrAEbLAL0/cP2LAHSNAGO6h+NFiDdJQOp1UPt9AGPmNW3MCBj+d22uSBJ5RqcLP/dd1QfVoTFPoQMFdwCn40EP6QDnQygwTHhXXkD+sAC2EARHJwLvAFIFjyD93QbgaDPQNxDYyohDrnMrTQckxDBY+iazGxgH4IQfbQChjEG1qQFv1gZuqxbugQiU1TQGA0SJ9gKVcQI0/gS6HBG06QB501E5zYic6zDqnAeivBBLv1D4wUI5lDDyaiTaKQSXg3SIlobTHSBQKhDwSGOG5wDT9VeFvIi+0DiLDQBdv1eD0TI3GgJ8AYYyDUC/VEBOtCDRz4iuATi/LxBHyQDZp4en3IjazjD7gwBlcWB5/hVerhZwJxfryTHQJxB+sYTeq4coVEDfgGBaWgYyaxi/qo/zH9MA1mUG4oKBAmhyFfQCdCtkvDhw5dxzu+1GkAwgVO1IoYEgWqgEOZtmAXuTqNowfJOCk9BGAAMgVh5WCD1EPYt0tK8DsfCSB0EBT2cIhREga8wIJ4tY01qTH6IAtwyCZ4EBT1YJDBwyFZF0bRJRD0pU1X4ERAKR8SRw24VUVzMIEDR5NTqTP+MA32lzJq+A8XJR/zcgu7xAalEXy8M14C0XfyQQWlMZapxAoyqREWGZdgkg6noIo9shghpGzyYXtnJZkAImw7Rmr1NAcndmtxOHEnySZIQAbTkI0X0ZiOGSRzOW2D1AbAYQ8OdYqwGEZGQJm7wIFLEnKKaJmMBYBCELlLTcAKWbgRrNmaLdIOqJCEBhMFvtSQ8kEG22IPhHk5SOAS/oCYg2QEuyAQngQganA2CllPYoANZFcRyamcKtINRbOORaBv+4B0CeJE5ck7WHA21ahNR+BECyMfRhBNl7KORAAFLMWYUokQ+OAMydCgDvqgEBqhEiqhzpAP7P/pFbVZT1ZgPq2wXUwwL/zTP5NGTKUJN1RwNqYoGmDwFGtHoFDwSAiajwghDiTQADZ6oziaozq6ozv6AeNwoV2BbynzPegCIJjZDUIKHb5JD85pMFtnDyW6EtG0DrtBoCuhbxmRnOKgAarSpV76pWAapmJqAeIApDKBD50wCWq6ppNgoQdhpVPxdwIBC9tViP8wD1zJJutyDfD5PejwOmCwgx0Kp0SwblmaoAchDhsgpozaqGNapmYKE+UQAgZQqZZqAO+AEFHKO0WwLkyoHlQQeveZMknwnf/Al/XETgKhktCBBLUwm5t6OUbwaIcqo4nKpY6aq45KppEqqR4Qpu7/gBC7AJzr2AU6Bg2lkwQgxAtNeh1NMC8/t0v/M3FxIB9tAG+sUG6TogdQuZqIahCKqqvi+qi9+hLl8KtgGqwH0Q+34JkEKiUFFAelEwpa2YyTEgWQ4pJh5JsmqR5SMIznII/vWgeLSRFaiqvjmrCqwqvlahLnCqwJ0Q/QcI68AwU61g0CyxtfgBfTFSNXwCGfUE9L0Fm5MFqooGgZuI5IAFFy9q0FEa4Kq7AM27Ak8bDpuhDnsAbaGiN1UBqz8HZFMC/VsJaTImACEbLaBBcCUa3XQZCQlpP1FAW41LK2ahDuYAg/kLVau7Vai7BemgFcG7ZZOwjqSrMjYbNfWrYJ/zEPrCBzg+SqAnEPSAsdcnBiKYohhHW0/GkNAhFl13EFxDMPTDlISeAG01F2JZEDYWoDbmq2N4G2Xqq2CeEP1dAGzcomXEA89ACbohEFaIYNmokYWeBEcxtG44lGBwIdTRBN/EBu9VQEWVAL3coR6zkRigumjEsS/dC4RuEP+fC76akUvgu8JvG7xBsTu9slkNulkrsd0fCe2rQG5tMNeUoEW8cPpLCzUQCjpVuxMJoO24YEr2BblxsjWZAKC4S4JHG7X5q7ICEOliAIO2ADmYoQ8bAMnSAJkbC/kTAJwhAOI+EPxtAIQmADNnADfhAJzJAR+dAMlXAIgBDBi2AJzP+ADyFxDARswAgcCcnAuxuBD8YACYGQAwaMA4DQCMQQDyWBD8KQCEFwA5lAEMurKs27EH3CBqELIqegJ9kgkFOhBD1EDzfHJkwAQiHaP0agCm2Tsm5xBKSgJ9cQq9/SBa2QDqqJnC6LEezrpe6rEONwAhIQxmLsAZCKRsVAAxBgAF1aDgUBDp0ACCIQAQyAAAVQx3VsAAngAB8gBL+gwgshDBkgxmJMA5/xDpVgAgpAAF9aAA2gApgADxPhD+BQCB7AAAYgAF1KAAbAABiQA5YADgkBDoEsyBIgAjL8CCCQyIu8AByQCM6gESw8BBmgAAUApgSQABRwA74AyQ1BCKT/HMaRQBDikAgZkAADgMmAQAwYEMYQoMhgCgG/HMY2LA11AAVJqlK0oCvScJJjgBciMykBSjmD5AZ4EQ1QOxUrWyvqAJhsUgRJQAa0IHTaWLUZscVd2sUJEQ5eqyoQAKnxkAg446Vs/A/ysAw/oAFqLK4KAAPC4MEF8QsJAKYm0A/+IA4wcACOigAzUMYJgQ+PsM9iWgAa8AfPIFLPENFfagEFZAwi4MyMKgAX4Aj1SxH5kAw1wADiigAt8AsWvBBCEKaLIBD+QAwt/aWA8AsIELOqMhHz4ApqkG6lRpn7NsSIIYOnmsNEQEvsUL7QoQV4wQ7BR2/mMw+aZzBdUAra/7CJWXwR9qwq+IwQ+vzMAAwPNYDJYDrQPFDLSp0AfuDQA9EJKO2lE80MHDCuIADKCeEONODSuYrJDSAE5FAQJw2mKt0Pi8AAdq2rLfAMFBEPfqAAMUsAO8DRB/HTYMoIaJQJoA2mR53USl0R9oAOraAGVHDNUwEFi1Nr+oQYS8BN/QALUC0fp3sPdTkpYNBZ/EBTomEFU7sObrCzK7EEYOAJ00APVxyV9KzFi+vXBRHXXwoB4SAPOsDYAi0QfqDUmfwDvGwQgC3RyVDYCUsCAHwQ8XADmZ2wA+ACM/0Pk53S/UAIgS2uArABzhC8A/EMLEDe4yoAHjAMCmHaXxrUm/8Q0EaN1OiNEfvADbVwB1mQBNcstZ9BD6dwzkRwBduAebDgrgCyBG20CraNHTAab8pyaGqAZibTBuXmzlDQBqtQ3TZRuw3R1gHw1gfh3V4KAeAgCXodpgP9C6uN3gVgCD/V3l8KAiAQswMQBHHmD46g4OJKAIjQJf3tpRSACa4dsx7A2QrxDCaA3l9bDOkJ4V7KCOCArmHa2he+Ef2wDbKgB2YQuktQMi2H46LrS5B2ldBhBHpmMsCmf300ELEA1VTwCqHDDVQtH0jQBW/Q47NLE0DOEEJO5AZh5F0KAZ1AAY060O7wAW6uKg0QDAdB5V46AOjNAMtgEN+QAWKKABj/wAEPcN9eqgF+fOABrioGAAGtfgIDfRDjwOqt3qUWoAwIIeddughC3qV4/toe0Q/2sA7UEAt2kAZcEAWNhgR5EEf20AtqwD1cMIz+gA5s0KxogBcuTsSfQJGukJNFoAWp4JYTVwsZGzlMgAVhEAeo0At6OIU48ekLEercTRCkzs8v4KjLft6ZDAEccAIxwAM84AIiQAG0LqYrIFKyLqasfAIonwEJHaYCAAQe/AgKTgGRAA7lYA7k8AyNAAOo3qUHQAkGMeaMagAcoAOKgAmKAAQgUOyzPgQI8Q4xwKgEcAEsAAiKoAh+AMbA7qUiQNoCQe2qwgNeju3FoAEUQAES/7DkXioBZb/2a18S/JAO2AANsjAKc0AGV9AES5AESHAER3AG03BN9RANfHAFHk4EXXANN/QKVfA6SCBx7cC0PSI95sMPtjBbSLAEaAAL6MA47OAJTWAESJAESsAEUxAGb8AHrrAL1NANnT4UDK8QDs8QER8AdQymAmAAC+AADrDsxlAABkABOmAJyvCjBBEPzdAIGpD1AZAAycDeSt+lBWADvxDZ9vYNlQACyh8AGiC5NACmEmAMB7GggkABiqwCzQv0tu8BkUD9A+EOm1DUYeoAzWAQ/tAIXi4AFPAIz8C7+LAMAEEIgoAABQ0GIDDE3z+GDYUcNJgAYkECCRo4OP8U75kzZ8M0TAxwjOPIkQ1NnkSZUqVKfeisQZsFi1SqdSjvWXOlp00bdCbbmbpCROhQokTC1PxHD06Rok27uKpnMhobOqNwITW5T5cpV7GiTes2b+VYsmXNrvzmoKCis21N5gBpI1/ZcB9BQsQgRFO4fifdAboEr2w5GAMmCgC00GQniSARsE0ZDwbBiQOcnbR7MAhZcocwDEv5rDHIAjferYwXyDDIHfhOPsMAUsAMcWOdqbirIBnKh3cPHojxaFk8lOU8gHTnVvlyt/3u1eN3st+6WmyuGClaJMsqew3trdqCnegRLHF00VPcUJ89fumZv4e/PO3a+GThTpRLN/P/3QiJyPVVCUCz3CEBpBWIW2y0gwhIZC6VygHhrklOUmAiQcrqxxwBTRLtLgKEkIcsfAIpACQGajPJD8og+iE5ssppYTWIbnDNpN58KyCGZWpMyTjk6nNLH3rWaYce9oBcaZ9uelkFjzrq+IQWdDb8xx90aAHlST1U6aWb6JBEqR996qGHHXbscQ/M+uYLADI134rLwbHq8i0ADDp58x9NDpiognJOYgykE8whyxICQBrkJAULCuHP9zoESQVHyXIHhrsiMekdCUACgVCzwunAMXBOupE0QE4by8eJXMwzpXTk+CIKLcJYo45QXIGmm+5a5fW9ftKhphZV+HhjjC+o47gijVp6hY9NN1u9D6L8yKLzLgmMaZWcCCEqAMWGAp1IEro4AOmHk2KDaAAVvHl00YIKWKYtY9SaCAYBJTkUogTwbEsTBEBahFTfPjRLVYhYZfaffvRoSigjkEiCCS7a4OMUWW7BOGONZTmlY489pgXjaKjhph0qy6oHHW2i6QXjVT7+WBWNZ8Y4lVLkACMKJZI4gqmmqDgnYfnofTbPaA+ads79DjKAkjSR9GcGkJ4B1N0CEFbJnxjKPWlrkBzoARgE24IUIhpOXgmfG0DaAMV8cDBQTrPiaSHSEB3yrYWxUz1u/1WhGbKHjYYHJ7zw7JRoggov0tBDlm7oUYkfdaBR5Q0wtJhiCSQM57zzoZig5m+3nGX2aIOSXqnaiVbgce5xgkmkBxhMoL2FHQK5xBlz8AkCJGGqnogCuVcq1SBzTXokX5ASMKGQZtxBG6WyDTrAEuUyAQkCZBgy54PDxFWuEpAyYBdvkBoo5iyDD8K6V37o8Dz+wZOYYoox7h9jiymgSIKNXU+CBROWUL8w4C8LU2iC/BRIFChwQ3RtIV2vTFcQ1KlEdb/BRFvwMQkYQKBOCOEADkwAEn59y10miN5JFsE1k4ijb3UiAAj+sBuyTK8gEChfW8rBJ27xCxzugsBllP9TDnc14Bg2ussM7jaYF7LvgddgwgINpwQuqEEPsIhGOopkJHt0kUzzYEc7nvYPe4SRHlz0Ij3msQ5s3KIUcQADFcQjxYYZYQ8pfOBJIsirCQaggim5oEE4QA6z4MMSHyjRBw+yooOUkCHgOggKzfIIFppEGA1QZAAEgIARSGJS0nOXBvAYmaUVJIP/eAZIPjCO5byjiQURACeQCJJM6PCVBWkfs26RhTlK0QhLyIIdYEGNdIyyVe3gBi9GQQb+0XEoSeBDO/J4lj1CK076AYkOCgmICmVSkY78ByQNIsmyUHIixzNJPiiBSW8aQASdaF1DbBiAEyxHHiMAifX+8Qv/kJQglyKy1EQ2MUuIEGBvL7plAP7Zq3WoQgs+i58RuoAHWGzDmHlkxy5IoYYlLJAJcoDGGKeZkmoa7ZrUKmUAHlEWfBRCRt6sEzjFWRByksWcLFIJMQoEUwQEYonydFcK7InPiQTsH5vo50LTRgMSEvQgIHDL+gyiVF75wx7XWEUbwpAFKCzBq1+lghbI8AZT8OJMFx0pQ/whpGvAAg9q+AIWuvrVJTDBCl04Ax9q0Y4vpbUsJX1TH/+IkkAWBFtk2YQB7nIAEMAgCIZARBBysAIOuMsgMj3hRW96EHSi5B2VCIFlQUIAHvwUle4SwXLisS2IXIIhxQCJCDzlFnms/wAkAzWf2aKaUKomrB/tQAc2rDFc4nIDHfUQqV+DtI5uCJe41rhGN9LxP+WaBbBqEuzwAFnKAlBtLO4Y4UQK0IJOlINK+RAHMRKRUMxOpKZj2azxXtQJHlAgAYwkDSM2NM8JHLQsmjqMJhjyDPzaKYdtcUcpD/C73Gpmtz+qboQlPOG/Eq10J1XaRCAQDrL8wrJ+8C9KINHUBLlXs5UkSzx8EQgQJPIuFSAkUCfCgMO2xRvKiwiDxeFBbjHYLeJQLEQiEK8GGyQRD/YbhZW85AlfF0zZxSZENkyWP4AkBtpNyYgn0l6IvHcl8S1IZ8viD3w84xAfwPFBMCXjdBEiuf8pWeFELOBddxAVIptRTiNAEoLZ/qN4BTGq+njLZEIXeppORhKUUaphDo/FawdBgD7LEmeIcDmSJz7ne8bBiAmwhkOW1QCqzGKOnUJEBC7qx58DYIFR6bDUB+GBe1TNCCQfzNC3xjWvEA0kRWdYyo1eyS2DeJYdkNiEJp4kipdTjCBH8tN3UQRaJ9FszprkFy42yAB+8OaTRALbBgmGwIpaayfmGkj4CEcy1K3uZ/zH3BLedX16nbpSTnkswvYuWcCRUkuPE9M4PYkzNnHRfNSty8/+mi/M0oxOT4QAPlYYuSpjCSyjJBk8hggIBONUg9DaliARYlnc8Q2Sl9zk3+j/7VnIcfKTx/i/zXgEDUCAAQjUvOYV0AAJcsAIZrg7QOJgucnBUfGT5AMcQSe5OAgOdKR/gxzcpqaFJYhhejOaLKyNCG7H0o9EpLkg/abpv6ttEnOogAF+CAe3+/Fog7AA4SDRADHG4o9nkKDAAQCBqBmyCK8HwAGUiKd0mLGB/KZJ1YEuWEIbAfV/MMLmj3/8CzYub8hDvgYstYQKRCteDwDBGGjDRwsq/3gJhHwsy7DA6Gu+AdOvZBkaUH3NdYBWssQ7PvO2YL2BrRKpTeRsZPEFO7cMvC6LXb4mOcShBMCBRQTeJOXAuEHwPODNCwACk3B+OCXu8EekCUK5EcLk/4suiQrc5QPtm7VbugcSD3hLnigxhCJzoPf3vKBOK9g6JTzQd0USwAOM+CSGULWDWKlJ478AKIA1I4tJ+CDEiw/bgw/c2y6rGwtKWyRCCLF/MIdFoLZKI75LS7ZMawhnWIBFugBBKIbAWwbbmohaYjPfGAARYIRlICRzcAZLWAEeii3nEwbREgAKCIRfCAd58AdxMIZF6AD+cwBgSInDcwt/YMGJuIBE6ARg2IRF0Dz4UyQDAASiOwv78w38U4lxCILN86YCAIFIQJhOuLvTYSm4qZMggLofqBPLABMIfA8JJCzdIwtkiD6DMIAV6ARxcAd4eIdxcIZFEIFv88ASK/++EAS4f3AHMIQIAXAAEMiBRaiESmAEG6CAAqMA95unwxiACMgAENAACehAKfsFlWgpRjQIAWCAC+iAD7iAB3gpbkEELEs/t+iduxCABGCAfykILVQkBJgExlsJSjQQlSAHF4Cp/lOBkPOGP4QID8jAhjCH7bsLEDAmbpTClLMuqeMjqss9CkybtbmLAbiAFFgByjLDy/pAf4PEsfsHSGhDmBKAIdgvd0GAC4jGdIm2lciHG8hHmCKAIMg+J3QLYYhGY1SkBGhF+GDG1UkJcyiBgMykBjiEEHkH3PANCKChlXCGA6SIPksJZ6CXu9gB2qs9crQm/PBChigsexuLb0D/l4B0AGsMALALAC9TCTALAHS6jYNUJA/AmnmqAGJ4AI1EQEDIvoZwhyGARZg6AD9IoV5EMDtTJIhUJA3Ynvq7P5SQhx8wSqcMAAUYKH8AhDopgEogCy37IK1TCUvQQe5TEzxkDj08iZrcvazhhJX0JgeYBINrxGN7xHJCMXMYhAk4S5DggBp7QYOwgH+wBAsISAYQBNNSiXhIBOELSAhYhGz0M4BRDn+wBGLsypOIP5gaAZdTjoqECDE0iU24S7S8CxNAlV/IRYjwA7KwgUyavpRgyzpZgGbIS5g0KZmMsoOwSbLgBID0JgzwhX6QzZ6cx7Crx+MzCWcIAtX0JhAg/7LXcJfK/IdkwLoPuoBMcMlfyMhoFAATQAZu00q3EIKqhAivVCQBUAHxa4vrNAjaZAh3EAHc/CAJCMt/wAczTK2VIIdQUSQTWCh8OIE64YA30cvl4EuT8Mu2IAc/4MmDsABA8JTr9EmgTAmhFDO1EodDGIHbdDgPWATOpD45awh5QAQOyEcB0IBAEMeTwIdNMIF4TMsV2ISo5DhAYw7UzIB8fIAb0M/9DALSVAkALQgB/YdLAM+7KAAIkIAJmAAHgFGHa4QNqVDfSICoLAbB9A0KyDeUgIem9A0ewFDlfJNheIQ81dNHEAZjigdM2NM8pQQqLTpnYIQVuAAIcIBFhf+AC4CBR3gGAfmFQM1T9/uHcZAESu0ExnsGSn0EyTwJfzCHYlgEGuAAClDUnaQAENiBTRCH5Jon81SrcKAEGKC5Rd1JDYiBSgAHl0QJdzCGQiiBCngABjiAA9hJCziBQzAG/xwLZPDU1muLfgCHSIgBDABTMM0AFVAEZQi81ozGAziy2BxLk1BHGFQBSFAGcWBXY7CEPtCAfDyBeALX0UoflcDHTCIAhVMJZYAhuExO+ng3IHGHZSiGg3UG+htYhUHEg223i4pVlXAHZzjYYnAGGq2PckgGYbAESyiGZUBJCcMHdmVXJK1XnkpGt7DSABDQfgjRgmCAgQuQZviBCOghkzdlCF/oJtkohJVgKm/qg5VAhDqZAGl9QDtd2KSlsIhV/9pbO1mYeoBiUMZ/WFkBfYZVNAgCIAQMcYYhwLgDKMCTEAfpvAsacD58wExvKgG06QcZqBMTcNajFdimpVsJY9q6ZbKnhSkOODCyqNrFOMDSOwt/WAYYOBQayEDDhEzYbIhlIFKDkIBWE1sIvYvfrNO5xdvMnaa71dwJ01vXZCWz+NuGmIQDtABLJYt+wIQVCECTYIQ6OQCjZQSThAgEcC2L21nfyZMM7dzehQ/O9V3l+lxvGoAYIFSqLde9y0cIYIbTdIfkSgasNQiANQl8gEOYuhCUiIQ6eYDQDdg2Cd7w5RXgFd9pGl7sRVKGGF2GqIQDJABDyBNxSCmD8IFfBf9HRVqBp+GBOmGB4x0dpC3fAF4O8hXgvznfdnLAlFjfcDJJAoCE9G2OPjKID4inZ+jND0pTICU8YNza3QXgAgbhGirPEM6jAx7M213G5P0HZ5Beg0AAGNgEc5ha+KoTCUBOk9hejQRVZ3hZBIC4O/xgEhbit6PMITbgOmQAb4oAo22IBcYHNr0LAxgBQGiGfJhh6cnHAxAwcx0Y34Bfk7DLkPTf/8VcIzbjhggHD7iANWZjFDhjZjlfBbAEOVWkDviGFA7DkwgomKoAHIAEZvDVhqCAOgEEkyCHhAoABCiBNtSbhvAHP6iTGNC1IH7jSrbkVonjZ5CEJM6kFmDcJlb/4X+ohDH9oC71gCD4hV51Cx2oExUwiXm5CwiohKrEAMnNh/eUDY/z4DK+5F72ZTCJ42/AB0N4TALAAbRZ4H84ZAMtAA3wAWPAB8aDhAN0gPSIhDYMgXjI3YMogJHEB1IOAAb4YSDm5V8253N2i0xW0CC4YJAwhMBL5n16XEUSAUforYvDkRqrAd8IWq6EiHH9B9jyDQ9oXSThXXRGaHMOZoZ4h8nIpASIhDSJ55Zq4Wg0AA+whLhtiHhA5AAYAI/DB7ItqIGC5LtwgYYohDrBgSuOunJO6JeGaXVmCG/oaCHjV1DO4zARgooO1xv4ZJOgQ9/AgblYhhIECcHNBOm9/wBCwQe2mwgF3GXw5ZV+oOpAhumrXrKFHsG0VaSiNYl4bojLNFCI0AAm1pM66ZR/aAT+OwHieIbyA4kFaEVxuF/q6dvvLZr68IdvkIRCyIG/zoFBgARhUFisNmxDk2mG6IdL8iYSuGP1DWWT6Adv4IFNGeuCAIEbRgke9g0EeIZ8kOChVGxcrsQjO4bNC4EfVY6DDpBisAEIWMUCWAAPGM/DbhV8KAdw8AZvCIfdse220GqTUIQt9Y0ZcBGwluxkCIIGoN39XAEadYczvYtNgIcNzqeGGALfoIF/EEqDAAKrHkeXVo5+cISXLYgFuFcBxoRIYO/2zgQIHgtxmIT2bv/vUyqLfHCHSxCCFQgBDcAADNgAEViBHmgEZ4iH6HEH+qbvcT4LfOgEBY8E1D0Ld5AECI8EnBWaxG6IfhiEYt4ByM7psoCHSZgBCXhMLl2EMeqDOhmCVIpi7+Una/mH6xUvFG4V1paOtVYk9AZhkS4IcY2PTSDuCsCQTrgBTj6MWLwAHhCGwHsHo77GR/lDxGDpf5CE3kQA+xad4M4UHnjMAlAEfEBuVxSHTQCCD4CAdq4TDQixTqgTElAE3wCBsQGHEB2AZpjftPTeG6dksxAGOjbO9A5gHy+IBJDa9xDyPpk7Z4CBeTYIBQiBSUCYtnWMkXSLa54I2VoOfPhZiNj/gJBNGA1/vvBSJAW4BGgMceWIB2OIBBqQAPwEiYk8CXjATwtIz4NoSakk9YkIgpeFKmbBcUfu9A/i8QIm9ILoAAk3i0SHCCIPkE04dm8igBUoBgHxtsMohCv2B8WlHks/C3HISQcz3zpRgMdOCW+o6+zh6masD3zwhR+wgMccTkeWblL0kLCtkl/8GvwsZGDvc7JoBkAP9B73jRhQ7YZg9oNw9jB5BEfvbCFwkXEY5Ew/+HCA64kIhOVAKvFi8FAndwx/5YkfayyFj34QB0fYAKNEgbgFhBM/iAWo7Sxt7ok4ALrkc/E+i+T5Gh6ghE3QhEXAgRHwdvGNdgT8g0BO4HiDWHiT8IdO2GbcVJcYo/GIAPmxkATpzbsnnHrM/mmP941y37rEumySrw9xiIGD9IA9R3jiViQMiCdy4GmQuICqJ2epfg9/COraxQQqIYcxptuiD4AE2IQrTvqCWPqGEIcQqBMBIIACIAA1P4gRcJRM6DtdPovgvAsHAI22AHeQ4MeREvWUSIS4/yCyrw9z8Ge8uOt/EAeRhykbSImavosVAO+Wtnvm6IcohLVKBvwAqACzVonC9/2UCAQ0ZQFAYIRNiIRE4AERYPvz1mxwyACQSAH4Zoh4MMN+PwvhDwDg/+8VLnfFIZj5VDeJYbgB718JC5wIDFh9f2ABjWyElNB3mPpif8d5DNn1gjAALTfi3geIACrI/Sto8CDCf5sQBGjosELCcRUcUiQgI1k8fwf7uXu2CIQBigEMJNr4Q2RDCMkSsiyISQBKihz6tWTZIyYHjTV38uRpKKZDBc96/jMXAyhSkStYkuMg4MIvfEQRbkqKwVvLQkljLiDGklKBrSIFrJxqFuE3Bw0VnU3YzwRKCMfa0q1r9+wFsQSA0Jy6ECVEhJUOoBywAx7PcpE8EHDY4h1CYTEFPJqKD8fWAsum9qMQ08/d0D+RKvg21R0IsUiXInTXwuEBIOPaLkrqYf82y2FhVTfsgBshMwm8G2IgGLpn2rWh36KUsPk49Oht8+qV1LfnX5GBDfoLElODPMuJhF8YihCfZ5Sse4KzsFUAIJ08O+2myECY9LajgQo160zDcEohFI8PA1A0gAWRlDOVOXAhpUI8LYED4HAyXHdQPB8EaINU+bGUXABstYXPM86YmJpIEQhTDostlmNOPjvl80wmfrQgAgQQXDACDocII86FMi4zDJFFHhPeQe4IE0gLI4wgjl3UieVAMX4xpB1C+awQEyFn9aNMC5vIZ1A/QMTUAJQ9vSSWCO701M8QMIkkQoceErVfTKWd1QkEATq03j/9LEIYSgWI0Ig5dbL/9I4P9cUURE35HDUcIjXlMNwAi9j5oVoh0vUMCBZYUEFIIhWgAQipqgrCCcy0FM8wMVjQWAByUpSAB0I8o2hL5ZiwALDBXuCMQfhgYkICFJlHl5RsgkNUdhRtVxA+JcRUCV1utuRLsiIRUBlP/tSg2gHP7WQOiiIVsulUeKLUn1n9ZGKgn+v5swmhkwUgQQ6ROBPjQeBAAoKtQG2yU23DmZsQJcMZQCy7B4Eo4lnOdIpUwQ4tUGVCwaiQcVII/GDaTuV4gJIDEJvzA73KRjmcADIAvFO0D51nLUqReIgPhSLFwGtC4bin2ro8JUOrfcpE3JO7Iul5lj+ElDrcesak/ydWAQpA8IEIL4igAQOOAiUBZDU5AzJQFJhj9gK8XRAkuxPTZbGfDW2MEDlBdBugABJMArRBJqNMrDgptOxyXc02ZIAIQBVwyMwt1dzQtP9UGxMOdvoREwS/tTTJ1A6lS5EJSNY0REwnaLt0TU1TBO9Z7+xwuFishdN43X4KMATcG129FQyAF1TO6EndwLpBcrdFd913G/RMC7QHmIAgEbIkuEgp4yOD9A0tOx1KCExiAtoM/MLT5AFUrmVMDhgz5nHBXCmSJjzd8K4mFzsEATI7xYO7SCiGPJa4Ligka4s5XkO1giQDA7nz0wS+x5J+2EA1AuhSTfqxA9UQQGcDVP9exfQ3HOf9QxwaeqBDCPCDyAXuZNljRsKAIkGzKC4ACNiEM4aGkgzM8CDpq1w/vBOTCmyid3VxxwhiQgMj/iMeDEDJB+BxqbGUpCbFEGEACmCcARIwKbBrCzlcqBrW+MMZK0AbCkVyAEjAjyWNQBpSDtAJnkwCjRSJQFmQB0L/YFE1zhPHCcSSgATAMSYF8APQsEcRB1BCOEjpIVFqeMN7PTEmKlhdQn7IsNBRBAEv6AQm7+I6DEDyH5iQHiD+YYl8OUQEOyFETFDAxAEWsCFPqwsyfpcUQJUjCJVM42SEYD2eIKOP2VvbTsJRyJiAADEf7JQApwKOG4kgBHtzyAD/NCCCbXJTBCsgFj5+gMYCZCAIlAiGMDZhiBJcUyQImCNCFOmQBqRgK6XkiSQPhg9DdI8AiJTc/GyGkHHoUiQJGAEgkpGouzhjmQY4GEsug5IDGOMf49ChQxIAyX4ULwAEiCYXD1LLAHyRLplowBgT8osQABMlBKhB2XqCjw2I5QREcWRSfhDSPdKFOQb1xU4s0U6HaCASQOtHMmCwzIZ4IE0tdCnaENCBFdBgi+BzJ0Tx4QKgHAATAAUMSwChmgFkgAaJQIbwdiIPlqJEBy0ZR89auaB/nEQkA6hiQpzBypRALKQJGekt69KPSYgtJoAqiD/gsQgOdK9uDABEWlmi/wOxBIIoNBALJ3YKzeU46FZAbQk84uoQAeRAHG00iDwa0SeU7C6eYoyjCiRBDnfIAx+njWT4IGrR11KEAhXNZEApx5JxdFYsA0DABGxgiWfM8iD+SMQyJxDTg3QCZIHQCX1QcoLpIlYR0mvBbUMK2HsSJYiFFVBLxLHYvQbIACDoRGRZIonMZIIojGhsSp7FRZ62xaeebYk/IrFMAbhgmJGyBCcbIgHPyZO1FrBEKO+Sz4P4IgJAEQEyfRhc9bUkGTgdTgEwcINicLcly/glbHTLnboeaFni4ABKNJqQeGxpLB7061+9eMC7xOOyu+RJPDKxAwnY0ZApMGpdlmHMhv9QoK87GcaSBVLiiPHXS8VtSAI+m5B3BBIlGnAqT/rhh2USIBHyafCcnAydCZPpEd0TgA54pUkTd5Q3B1gBPHkCQIoEIUjkEG0APmCSmIDUG0OVgJpxXBBxCKPRjn40MeJ7mmE8utLCaAZR8uEOYxiCBR6QQAIydgAIbKAFhXiGPMLLE3wkw9KPToakLWcMVzv6Gar2UJXjdeUAZNnEhS2AJM7ijhOKxATDRDNRycus3J7nB0slACMiN+eWkAMQFs6dAXKwY5YsAmQaCGUmgiuAohlkGKkzXUEYocRYK7rddcnHOJiRzk0sAhGU2AQwkhEOdru73wXJNWd23Wtux+T/A54jSrdjvEVke1RMdmLzQcpBAqBAIM8K2XDlEuKPZfQgAkt9jwgWlpBlfLghA+jfQW6Svd8aJB4OFIlKNvKCmFjC3za/Oc5vDvDyClzLCJk5SkCzvImgBD/D4+2f2AXxg3gYKBxw6rR5ol4UsFcsGdj2QfChQJFAqlglDwAIeOUPIbBWgM4oaAMinPO1s73t0dn5m3rOkmHH5HwjUkFMNHX0mCSgfptaOnfS15ACFyTq4ZIHOSZBAw+glDcqyHBCIsHMuf6jE8vE60F+MVRXGgQS0qtBc90u+tGTXmKbvYt/M+pzg8A1JpQ/C4spMoSn7vD1+QF8sfxw3gEUIkaG/+fMOI4RCRpYINRJIYAjaiKOtomEAcMoSD9i35AHuGrGgE5AX7fuEANMovTe/z744R5muSeEGROIiYHNkohH0V4kNYgY7g0CjxqjZAGXuDhYjyOPTgRhtUAJQfoVywxwSUE0BUqogDMlBNnZld65AxZRgFWBnwROoM6dnl2kHpatXkEEB/rVhbqhRNf9A7KBlHTE3/MgXUNMgDL83gWawyEUVEM4gFe0hCQUFgdIxS+ATPK1xDBsmAuEB2G1ldvFwzIowg0c4RD8Ajm0EYk8wg4c4R/8QoYlQyEQAiUAzjMcAiE8gjwkAyF8IRiGISFAyTMgghgSQiQEA5AYRDgkAv8hXAIL/cMzfOFKxMMjEMIh9FA+TMIXVok4uOEZgqFXyEMkEMIiRNg4LAIhWAI+kEMgiqHR4ZoFChb5IcQzvJxIROBUoA5KCEH7UYTd/R2z7UQwDFWtlAAlYJyH+IMx1NkAgMtw+Z/GIIM/SJ9HgRlCmEMSiUQD7BtmmIqK4Vw4xMBeDcAGUMKFlEMPiBABgIAv0IQvKEAAOMAMwQlMcIgibAV+YELVBcAF/EGHAEOyJEAoGkRVBICmjEMGNEQLAM0vSGMADMI/lGJSpFI5aAgB/EGQGINaqMA7JINYzJ6diN9OYCCvaWBRdEDd1cWkBNAnNoQAsNzDjWIGLcLHhUAfgmUcdCTDeQldSzQkNhnCn6GECaiaWKGEJJTD12mAfv/lnDBgogJQwC8RQH0VRDMo5OJIwANsXyDgw+UEwCEkhDl4xgEAVTYmxTZ2YwAMQA5EiDg2xAVUn0FoQkOk4zqOBCO0Bow1hDzSI1LY4wkVACaMCT9KGUBuhUBKonKgXiU6F/1RhBDcWkK8WEwEw0NOY6KVIEVmUA4UGZZsyq4FQAiyBCYUlglYQnAVQCPwxDMsUwtQJUr8gFyG1DNspQQEwjE4AzI4ggcUQArMlTg4iAMEgTA4gzI0glPwms64GdiF0pp8gFQc5Q78Am3WJm26CTcGmibUZiSoQFgYAH48ZUOgQAL+A2Ra5f44VT5ohUN0ZbKMwCbYZm2axj06xAX/5NE/lKU/woNt+kBDrIBtYsVATmJPteVBcKJIGFxbcMKGJcBvoFnKwN9e1gQ44IxqaKTlMJddeCcI7sQ3XCVFGAAMxEVeHoQ8EJtDTECXUYQAcAzO9QMOwIQFzMVBmEMiLIsfGAgE+B0b4l0AQAA8fIMDJYDF4cOACoDeHWVQ1kRupgAmxYMCgYZwepQQ1MlxWhSABkAOdIgx7GRzzmOyBE9NVKdDlMDqaCd3JUwO6BF59pd5GoQvxAQBBNtZaJ9DGNtdxqfSzWdNFBNvaGQ/vKBX1YXKcV1B3k9hqEdP+AMgZMwASI8FBGC/iUNYEIDDIYR8uMNqsZFQOhIjjF1D/7yfQSTDTpZHQajoTrRoKD1CQ2TOU0ZASABbX9yoOvJasnDfP7yDtQgAhThnAMQAusWThhSAWgjAEhUEkiKEkjLpWl7gkw7PVoqEBYjnmq6SS+nd3mVPga4ZlwKYrYqFRj4CYRzAD6gdT8QqReBqS+SgWAjAje3EMaAYUAiAEIReSE0CU8UhQnRCSFiAsfoBTICqM4RFA2TYSf5AXxwlIJADu7YrOQCMojrXIDSETj0lDDhbAFDA8xlnVeJoAGSA7gUAB4BDIoSFCcxrPAJpALAAOLgru1pPdUJAIzDEt9BEqh7EqrIOQWbQqwZKm7KWC0wZnjoDJlKEBIRDxCGdlv+KIlaZRT4EwcdJC552Ak4RgAkEQ6jWhD9owjIhAIe2hDmU7Njs6kbsGVDcENv9QUMAwUEkwg487dMGgTdYZADIgPD8BQiQQz/UkwBk5T/IA4AUAIX+w1FCQAecLdp2AMTEK2LRbEPU3FPGgDjUGAi4CaWuowYww1YNgA20jdg2AlcqrAJwQNqeLZVGLDgIQWNAgFdcrEFk7NJsbEsY5MAxhTHhgO2NHAoGgEfm6iIRbWiYYK+8JVBUDkG9Sw0wg1weQw3lK61OLn8mxQ9OxfpthQbIab+haVr+g33azTAUAkzcgLZmp1o83T9QQkgYqSkRBgIaxFECRVnkpgOoAAv/sMAKaAC9rICbxC0+iENemCo+3G0AsKQ4+KhHVRbgJqxXxsSKIm6PNQQHeIPjFgTkUlmTWlmMIaRBHMLHZcDfXI8iGFMHtKTnOsTKTmTLnoWIbsW0iIPRBmgLPIIzwE0/PIMfNF5byWUnKGVDjClREOpWVBbbbU4A8MBBxIAEpHBILMAwMEJjvIDwhFsAYFhRrKMBGAM+XFYHHcRRZkD1/nD1mkdu8t0L2No/cC8ledQiYEK/VipLkm2pjMCCpK+nQsAKAHH1jiniyqGGDEAMCEM/JmlDLKnG3q+u5e9OkMOCTpQJKEIxPEOJ/EIQcMB5jcQlwA98gq6E9epO+EMn/8Bj6R5EISSYt0iACNwAIEgCJTyCEKgABTQWA0hkTcRDjqIEAxjroqxxjEVizkFCQ2zAQZBDOIzyxLEwt05j5hYECdNAh5xkEJRDskAAJiEqixKGAUjABEgArSTCMHFvQQxCWDyAECHnE8PDaygAMBQEFSssDORs4GgIBOhXMVxJDaCUP6rqGLOqp7AlGu9E023FAzyAKVbEP7nW4MhnArfFmCHFtKxMS8UED7DbAgJFDFjr/iYFCKSyv5EDxU5CG9UTC8PD+QUAZCUEOFSSBzeDhV3ASQjAHyAELbdEbqpOPsjDFInAb/hyE00RrRCzfjUDBRhCXywzPYLqkEJzS/8KK0VcM8Zmcxm3KiV2804Igyw+EAHcQO/kMTp3UjBaxi8OEUL0wyN8XRp9gDO3xIyKBKaeBTgopQizHYTCBAUEQ+SUQ+Ow8D8MQmMsACMMUxl5qAbUSQ57FEM8gIMeakOsqEQThosWxDOcjAr1hUb/AzggqEdDHycME0kH6VGLIEqjFg+0DEs/rktHrhkHnEzTTCX7yQEMAeSl7DlvaTq3xTfUGYcF9TG0ACHXjQjoccRZtgTgokyRrkMUgGcrmjNcGwT8QGkmAyKIwFY/n8Q1xAHIQCY0AzIIwtAsQDD+AkW4AAsd5Q1gAnEXN3E/C9tWXmMYADzN9T8cw97ctRv/BS49ikAlGHdxJ4M/bLFBiEO6DDb9Frb9wnR5JvZOKEPvBghXp5VOSzZP3wV0A3VERQKy5s4KKFtCKG1MvEBdUC1KiADu3txLjpYA2MoBCIG2hKatFPj+eHCxuJAA9PTzAsViJreYNYahOvc/RMKVSHdC7HVScAh3GwQ4+Ch4/0P9xs1h85x593EiCO1WJMANkFd7s+x730UksBd+UoslmAAHT4YG/GldjKtL9TRReAMW8d5ktlsFxwAEIM0AOACeoRs5+IEF5AsBPMAKLAPc+AP/BoAHZC4jHACZl7mZH0BlbIIDHMBjhHIJHAAC9AA+0PQB1ACv4EMQIMABZOU4/3jAAXwAyrKEsB5AUNL5mZu5DuSDLh6ABQT6QUjCAxzACxTnP4z5AfQA8oBDpyhrT63AoUNAMsdLFmoAIMeEAVDADBRDXweOCBz6BJw2XXDAoTuAkZuFPOT5mWtAT7gDMfiBB0BAHTcEAUBACDwCOCx5QrjDAz9xT3mofWCn6PXDMkSCH/SAHzzCMQgPOFjCIPSAEDwCrNXEODjCIvwC3HiDJaS7uq+7JTzLOGSCJRADCz1DuncCPJSDJljCMcCNO2CCJWAFPviCJfgC7m77chVFvrP7ums3PgSDJWxCAPaDwBdDkKC7JUD7psTDySDAWdOFPwyDwmuCPgNZJwiCC0pgwPxQAAn4ACXgN7UAg8JvgshCRyeEvCa2Rb+zu8WtmjJMAiDMQAlQgNBTwAasgBBIQriHhj9YQg80vdM/gj1nktM7PSFEPesEBAA7">
          <a:extLst>
            <a:ext uri="{FF2B5EF4-FFF2-40B4-BE49-F238E27FC236}">
              <a16:creationId xmlns:a16="http://schemas.microsoft.com/office/drawing/2014/main" id="{FF49905E-AA6B-4BF6-A074-EEC9BFB29167}"/>
            </a:ext>
          </a:extLst>
        </xdr:cNvPr>
        <xdr:cNvSpPr>
          <a:spLocks noChangeAspect="1" noChangeArrowheads="1"/>
        </xdr:cNvSpPr>
      </xdr:nvSpPr>
      <xdr:spPr bwMode="auto">
        <a:xfrm>
          <a:off x="142875" y="8039100"/>
          <a:ext cx="304800" cy="3187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42</xdr:row>
      <xdr:rowOff>0</xdr:rowOff>
    </xdr:from>
    <xdr:to>
      <xdr:col>2</xdr:col>
      <xdr:colOff>458924</xdr:colOff>
      <xdr:row>46</xdr:row>
      <xdr:rowOff>109798</xdr:rowOff>
    </xdr:to>
    <xdr:pic>
      <xdr:nvPicPr>
        <xdr:cNvPr id="4" name="Picture 3">
          <a:extLst>
            <a:ext uri="{FF2B5EF4-FFF2-40B4-BE49-F238E27FC236}">
              <a16:creationId xmlns:a16="http://schemas.microsoft.com/office/drawing/2014/main" id="{AB105E07-5B16-4C03-AC3B-BD8D8B6B2753}"/>
            </a:ext>
          </a:extLst>
        </xdr:cNvPr>
        <xdr:cNvPicPr>
          <a:picLocks noChangeAspect="1"/>
        </xdr:cNvPicPr>
      </xdr:nvPicPr>
      <xdr:blipFill>
        <a:blip xmlns:r="http://schemas.openxmlformats.org/officeDocument/2006/relationships" r:embed="rId1"/>
        <a:stretch>
          <a:fillRect/>
        </a:stretch>
      </xdr:blipFill>
      <xdr:spPr>
        <a:xfrm>
          <a:off x="142875" y="8039100"/>
          <a:ext cx="2268674" cy="8432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ansportcloud-my.sharepoint.com/Users/work/OneDrive%20-%20Transport%20for%20NSW/PDBB%20Backup/FT-548_PDBB%20Template_v3.8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Preface"/>
      <sheetName val="Project Data Governance"/>
      <sheetName val="Table of Contents"/>
      <sheetName val="Standard Version Control"/>
      <sheetName val="Project Details"/>
      <sheetName val="Location List"/>
      <sheetName val="SBS Scope Planning"/>
      <sheetName val="WBS Groups"/>
      <sheetName val="PT Indirect Work Packages"/>
      <sheetName val="Work Packages"/>
      <sheetName val="PTWorkPackages"/>
      <sheetName val="Project Scope (Direct)"/>
      <sheetName val="Deliverables List Master"/>
      <sheetName val="WBS Builder"/>
      <sheetName val="JOS"/>
      <sheetName val="PT Scope by Work Package"/>
      <sheetName val="PT Scope by Design Package"/>
      <sheetName val="PT Scope by Contracted Org"/>
      <sheetName val="Construction Package"/>
      <sheetName val="Asset List"/>
      <sheetName val="Design Package"/>
      <sheetName val="Discipline"/>
      <sheetName val="Discipline (2)"/>
      <sheetName val="CDE State &amp; Suitability"/>
      <sheetName val="Project Milestone"/>
      <sheetName val="INSW Phase TfNSW Stage"/>
      <sheetName val="Document Type"/>
      <sheetName val="Security Classification"/>
      <sheetName val="Location Classification"/>
      <sheetName val="Co"/>
      <sheetName val="En"/>
      <sheetName val="SL"/>
      <sheetName val="Asset Classification"/>
      <sheetName val="IP Core Reporting Milestones"/>
      <sheetName val="WBS Product Codes"/>
      <sheetName val="EF"/>
      <sheetName val="Pr"/>
      <sheetName val="Ss"/>
      <sheetName val="FT-548_PDBB Template_v3.8DRAFT"/>
    </sheetNames>
    <sheetDataSet>
      <sheetData sheetId="0"/>
      <sheetData sheetId="1"/>
      <sheetData sheetId="2"/>
      <sheetData sheetId="3"/>
      <sheetData sheetId="4"/>
      <sheetData sheetId="5"/>
      <sheetData sheetId="6"/>
      <sheetData sheetId="7" refreshError="1"/>
      <sheetData sheetId="8"/>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0000000}" name="tblDatasetNamingConventionForm" displayName="tblDatasetNamingConventionForm" ref="A4:R1000" totalsRowShown="0" headerRowDxfId="160" dataDxfId="159" tableBorderDxfId="158">
  <tableColumns count="18">
    <tableColumn id="1" xr3:uid="{00000000-0010-0000-0000-000001000000}" name="Dataset Hierarchy" dataDxfId="157">
      <calculatedColumnFormula>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calculatedColumnFormula>
    </tableColumn>
    <tableColumn id="2" xr3:uid="{00000000-0010-0000-0000-000002000000}" name="Dataset Naming Scheme" dataDxfId="156">
      <calculatedColumnFormula>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calculatedColumnFormula>
    </tableColumn>
    <tableColumn id="3" xr3:uid="{00000000-0010-0000-0000-000003000000}" name="Program Project Alias" dataDxfId="155"/>
    <tableColumn id="21" xr3:uid="{00000000-0010-0000-0000-000015000000}" name="Discipline Description" dataDxfId="154"/>
    <tableColumn id="28" xr3:uid="{C8F6BF6D-65B0-46FC-A8A1-683D50BE558F}" name="Discipline Code" dataDxfId="153">
      <calculatedColumnFormula>IFERROR(INDEX(tblGISPDS_Discipline[Discipline Code], MATCH(tblDatasetNamingConventionForm[[#This Row],[Discipline Description]], tblGISPDS_Discipline[ [ Discipline Description] ],0)),"")</calculatedColumnFormula>
    </tableColumn>
    <tableColumn id="22" xr3:uid="{00000000-0010-0000-0000-000016000000}" name="Sub-Discipline Description" dataDxfId="152"/>
    <tableColumn id="5" xr3:uid="{00000000-0010-0000-0000-000005000000}" name="Sub-Discipline Code" dataDxfId="151">
      <calculatedColumnFormula>IFERROR(INDEX(tblGISPDS_Discipline[Sub-Discipline Code], MATCH(tblDatasetNamingConventionForm[[#This Row],[Sub-Discipline Description]], tblGISPDS_Discipline[Sub-Discipline Description],0)),"")</calculatedColumnFormula>
    </tableColumn>
    <tableColumn id="6" xr3:uid="{00000000-0010-0000-0000-000006000000}" name="Title" dataDxfId="150"/>
    <tableColumn id="24" xr3:uid="{00000000-0010-0000-0000-000018000000}" name="Project Milestone" dataDxfId="149"/>
    <tableColumn id="7" xr3:uid="{00000000-0010-0000-0000-000007000000}" name="Project Milestone Code" dataDxfId="148">
      <calculatedColumnFormula>IFERROR(INDEX(tblGISPDS_ProjectMilestone[Project Milestone Code], MATCH(tblDatasetNamingConventionForm[[#This Row],[Project Milestone]], tblGISPDS_ProjectMilestone[Project Milestone Description],0)),"")</calculatedColumnFormula>
    </tableColumn>
    <tableColumn id="23" xr3:uid="{00000000-0010-0000-0000-000017000000}" name="Organisation Name" dataDxfId="147"/>
    <tableColumn id="15" xr3:uid="{D89B0DC9-2BFC-4035-A6CD-AC7D045838BF}" name="Organisation Code" dataDxfId="146">
      <calculatedColumnFormula>IFERROR(INDEX(tblGISPDS_Originator[Organisation Code], MATCH(tblDatasetNamingConventionForm[[#This Row],[Organisation Name]], tblGISPDS_Originator[Organisation Name],0)),"")</calculatedColumnFormula>
    </tableColumn>
    <tableColumn id="9" xr3:uid="{00000000-0010-0000-0000-000009000000}" name="Coordinate Reference System Abbreviation" dataDxfId="145"/>
    <tableColumn id="25" xr3:uid="{00000000-0010-0000-0000-000019000000}" name="EPSG Code" dataDxfId="144">
      <calculatedColumnFormula>IFERROR(INDEX(tblGISPDS_CoOrdSys[EPSG Code], MATCH(tblDatasetNamingConventionForm[[#This Row],[Coordinate Reference System Abbreviation]], tblGISPDS_CoOrdSys[Projected Coordinate Reference System Description],0)),"")</calculatedColumnFormula>
    </tableColumn>
    <tableColumn id="10" xr3:uid="{00000000-0010-0000-0000-00000A000000}" name="Effective Date" dataDxfId="143"/>
    <tableColumn id="11" xr3:uid="{00000000-0010-0000-0000-00000B000000}" name="Is Design" dataDxfId="142"/>
    <tableColumn id="4" xr3:uid="{8E3D04D9-5F8C-4325-B2EA-32D28B3C4EEA}" name="Test Length" dataDxfId="141">
      <calculatedColumnFormula>IF(tblDatasetNamingConventionForm[[#This Row],[Dataset Naming Scheme]]="","",IF(LEN(tblDatasetNamingConventionForm[[#This Row],[Dataset Naming Scheme]])&gt;63,"FALSE","TRUE"))</calculatedColumnFormula>
    </tableColumn>
    <tableColumn id="20" xr3:uid="{00000000-0010-0000-0000-000014000000}" name="Required Fields Completed &amp; Valid" dataDxfId="140">
      <calculatedColumnFormula>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1000000}" name="TblProgressCode_" displayName="TblProgressCode_" ref="H14:J18" totalsRowShown="0" headerRowDxfId="139" dataDxfId="138" headerRowBorderDxfId="136" tableBorderDxfId="137" totalsRowBorderDxfId="135">
  <autoFilter ref="H14:J18" xr:uid="{00000000-0009-0000-0100-000012000000}"/>
  <tableColumns count="3">
    <tableColumn id="1" xr3:uid="{00000000-0010-0000-0100-000001000000}" name="Domain Code" dataDxfId="134"/>
    <tableColumn id="2" xr3:uid="{00000000-0010-0000-0100-000002000000}" name="Status Code" dataDxfId="133"/>
    <tableColumn id="3" xr3:uid="{00000000-0010-0000-0100-000003000000}" name="Definition" dataDxfId="132" dataCellStyle="Normal 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2000000}" name="TblSpatialRepresetationTypeCode" displayName="TblSpatialRepresetationTypeCode" ref="M14:O20" totalsRowShown="0" headerRowDxfId="131" dataDxfId="130" headerRowBorderDxfId="128" tableBorderDxfId="129" totalsRowBorderDxfId="127">
  <autoFilter ref="M14:O20" xr:uid="{00000000-0009-0000-0100-000015000000}"/>
  <tableColumns count="3">
    <tableColumn id="1" xr3:uid="{00000000-0010-0000-0200-000001000000}" name="Domain Code" dataDxfId="126"/>
    <tableColumn id="2" xr3:uid="{00000000-0010-0000-0200-000002000000}" name="Name" dataDxfId="125"/>
    <tableColumn id="3" xr3:uid="{00000000-0010-0000-0200-000003000000}" name="Definition" dataDxfId="124" dataCellStyle="Normal 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3000000}" name="TblDatasetMetadataForm" displayName="TblDatasetMetadataForm" ref="A3:N7" totalsRowShown="0" headerRowDxfId="123" dataDxfId="122" tableBorderDxfId="121">
  <autoFilter ref="A3:N7" xr:uid="{00000000-0009-0000-0100-000014000000}"/>
  <tableColumns count="14">
    <tableColumn id="1" xr3:uid="{00000000-0010-0000-0300-000001000000}" name="Path" dataDxfId="120"/>
    <tableColumn id="2" xr3:uid="{00000000-0010-0000-0300-000002000000}" name="Name" dataDxfId="119"/>
    <tableColumn id="3" xr3:uid="{00000000-0010-0000-0300-000003000000}" name="Resource Title" dataDxfId="118"/>
    <tableColumn id="4" xr3:uid="{00000000-0010-0000-0300-000004000000}" name="Keywords" dataDxfId="117"/>
    <tableColumn id="5" xr3:uid="{00000000-0010-0000-0300-000005000000}" name="Identification Purpose" dataDxfId="116"/>
    <tableColumn id="6" xr3:uid="{00000000-0010-0000-0300-000006000000}" name="Identification Abstract" dataDxfId="115"/>
    <tableColumn id="7" xr3:uid="{00000000-0010-0000-0300-000007000000}" name="Identification Status" dataDxfId="114"/>
    <tableColumn id="14" xr3:uid="{846A9A4A-1C98-4290-9BD0-571525FB5A9A}" name="Use Limitation" dataDxfId="113"/>
    <tableColumn id="13" xr3:uid="{F56E523C-B901-4618-84DC-ADCBABB536DD}" name="Identification Credit" dataDxfId="112"/>
    <tableColumn id="8" xr3:uid="{00000000-0010-0000-0300-000008000000}" name="Spatial Representation Type" dataDxfId="111"/>
    <tableColumn id="9" xr3:uid="{00000000-0010-0000-0300-000009000000}" name="Equivalent Scale" dataDxfId="110"/>
    <tableColumn id="10" xr3:uid="{00000000-0010-0000-0300-00000A000000}" name="Data Lineage" dataDxfId="109"/>
    <tableColumn id="11" xr3:uid="{00000000-0010-0000-0300-00000B000000}" name="Reference System Identifier" dataDxfId="108"/>
    <tableColumn id="12" xr3:uid="{00000000-0010-0000-0300-00000C000000}" name="Map Document Link" dataDxfId="107"/>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4000000}" name="Tbl_FeatureLevelMetadata" displayName="Tbl_FeatureLevelMetadata" ref="A7:P8" totalsRowShown="0" headerRowDxfId="106" dataDxfId="105" headerRowBorderDxfId="103" tableBorderDxfId="104">
  <autoFilter ref="A7:P8" xr:uid="{00000000-0009-0000-0100-00000A000000}"/>
  <tableColumns count="16">
    <tableColumn id="1" xr3:uid="{00000000-0010-0000-0400-000001000000}" name="Field Name" dataDxfId="102"/>
    <tableColumn id="2" xr3:uid="{00000000-0010-0000-0400-000002000000}" name="Comments" dataDxfId="101"/>
    <tableColumn id="10" xr3:uid="{00000000-0010-0000-0400-00000A000000}" name="ECMLink" dataDxfId="100"/>
    <tableColumn id="12" xr3:uid="{00000000-0010-0000-0400-00000C000000}" name="FSource" dataDxfId="99"/>
    <tableColumn id="13" xr3:uid="{00000000-0010-0000-0400-00000D000000}" name="SourceDate" dataDxfId="98"/>
    <tableColumn id="3" xr3:uid="{1EF5A3B3-3C47-4BEC-BE51-966914995D11}" name="PlanAccur" dataDxfId="97"/>
    <tableColumn id="16" xr3:uid="{00000000-0010-0000-0400-000010000000}" name="Supplier" dataDxfId="96"/>
    <tableColumn id="24" xr3:uid="{00000000-0010-0000-0400-000018000000}" name="Model" dataDxfId="95"/>
    <tableColumn id="25" xr3:uid="{00000000-0010-0000-0400-000019000000}" name="StringName" dataDxfId="94"/>
    <tableColumn id="26" xr3:uid="{00000000-0010-0000-0400-00001A000000}" name="MXCode" dataDxfId="93"/>
    <tableColumn id="27" xr3:uid="{00000000-0010-0000-0400-00001B000000}" name="MXSubRef" dataDxfId="92"/>
    <tableColumn id="28" xr3:uid="{00000000-0010-0000-0400-00001C000000}" name="Desc" dataDxfId="91"/>
    <tableColumn id="29" xr3:uid="{00000000-0010-0000-0400-00001D000000}" name="CodeDesc" dataDxfId="90"/>
    <tableColumn id="30" xr3:uid="{00000000-0010-0000-0400-00001E000000}" name="Code" dataDxfId="89"/>
    <tableColumn id="31" xr3:uid="{00000000-0010-0000-0400-00001F000000}" name="Diam" dataDxfId="88"/>
    <tableColumn id="32" xr3:uid="{00000000-0010-0000-0400-000020000000}" name="SourceFile" dataDxfId="8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Tbl_LayerLevelSchema" displayName="Tbl_LayerLevelSchema" ref="A3:Q44" totalsRowShown="0" headerRowDxfId="86" dataDxfId="85" tableBorderDxfId="84">
  <autoFilter ref="A3:Q44" xr:uid="{00000000-0009-0000-0100-000002000000}"/>
  <tableColumns count="17">
    <tableColumn id="13" xr3:uid="{00000000-0010-0000-0500-00000D000000}" name="Discipline" dataDxfId="83"/>
    <tableColumn id="1" xr3:uid="{00000000-0010-0000-0500-000001000000}" name="Discipline Code" dataDxfId="82"/>
    <tableColumn id="12" xr3:uid="{00000000-0010-0000-0500-00000C000000}" name="Sub Discipline" dataDxfId="81"/>
    <tableColumn id="2" xr3:uid="{00000000-0010-0000-0500-000002000000}" name="Sub-Discipline Code" dataDxfId="80"/>
    <tableColumn id="3" xr3:uid="{00000000-0010-0000-0500-000003000000}" name="Title" dataDxfId="79"/>
    <tableColumn id="4" xr3:uid="{00000000-0010-0000-0500-000004000000}" name="Is Design" dataDxfId="78"/>
    <tableColumn id="5" xr3:uid="{00000000-0010-0000-0500-000005000000}" name="Resource Title" dataDxfId="77"/>
    <tableColumn id="17" xr3:uid="{4ED01260-3E66-4894-B0FE-637D2FE56B9A}" name="Identification Purpose" dataDxfId="76"/>
    <tableColumn id="21" xr3:uid="{E5EA39F6-A812-4B3F-AD83-7FEACD0D114E}" name="Use Limitation" dataDxfId="75"/>
    <tableColumn id="6" xr3:uid="{00000000-0010-0000-0500-000006000000}" name="Dataset Hierarchy" dataDxfId="74"/>
    <tableColumn id="7" xr3:uid="{00000000-0010-0000-0500-000007000000}" name="Datatype" dataDxfId="73"/>
    <tableColumn id="8" xr3:uid="{00000000-0010-0000-0500-000008000000}" name="Dataset field definition" dataDxfId="72"/>
    <tableColumn id="15" xr3:uid="{768B3D50-9C39-4051-9FA0-CCA7DD957E59}" name="Field Aliases" dataDxfId="71"/>
    <tableColumn id="9" xr3:uid="{00000000-0010-0000-0500-000009000000}" name="Layer level field domains" dataDxfId="70"/>
    <tableColumn id="16" xr3:uid="{4616AFFF-815F-486A-B60C-A1A08CED4E37}" name="Field content guidance" dataDxfId="69"/>
    <tableColumn id="14" xr3:uid="{3DCEF194-4F00-4E97-BE01-ACB8EF772D56}" name="Example field value" dataDxfId="68"/>
    <tableColumn id="10" xr3:uid="{00000000-0010-0000-0500-00000A000000}" name="Notes" dataDxfId="6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226" displayName="Table226" ref="A6:H18" totalsRowShown="0" headerRowDxfId="66" dataDxfId="65" headerRowBorderDxfId="63" tableBorderDxfId="64" totalsRowBorderDxfId="62">
  <autoFilter ref="A6:H18" xr:uid="{00000000-0009-0000-0100-000001000000}"/>
  <sortState xmlns:xlrd2="http://schemas.microsoft.com/office/spreadsheetml/2017/richdata2" ref="A6:G9">
    <sortCondition ref="A5:A9"/>
  </sortState>
  <tableColumns count="8">
    <tableColumn id="13" xr3:uid="{00000000-0010-0000-0600-00000D000000}" name="Section" dataDxfId="61"/>
    <tableColumn id="15" xr3:uid="{00000000-0010-0000-0600-00000F000000}" name="Figure Number/ Layer Group" dataDxfId="60"/>
    <tableColumn id="1" xr3:uid="{00000000-0010-0000-0600-000001000000}" name="Figure/ Map Service Title" dataDxfId="59"/>
    <tableColumn id="2" xr3:uid="{00000000-0010-0000-0600-000002000000}" name="Map Document/ Map Package File Name" dataDxfId="58"/>
    <tableColumn id="4" xr3:uid="{00000000-0010-0000-0600-000004000000}" name="Folder" dataDxfId="57">
      <calculatedColumnFormula>HYPERLINK(CONCATENATE(".\",A7,".\"))</calculatedColumnFormula>
    </tableColumn>
    <tableColumn id="5" xr3:uid="{00000000-0010-0000-0600-000005000000}" name="Map Document Link" dataDxfId="56">
      <calculatedColumnFormula>IF(D7="","",HYPERLINK(CONCATENATE(E7,D7,),D7))</calculatedColumnFormula>
    </tableColumn>
    <tableColumn id="6" xr3:uid="{00000000-0010-0000-0600-000006000000}" name="Original Order" dataDxfId="55"/>
    <tableColumn id="7" xr3:uid="{00000000-0010-0000-0600-000007000000}" name="Comment" dataDxfId="54"/>
  </tableColumns>
  <tableStyleInfo name="TableStyleLight9"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tblCADDCode" displayName="tblCADDCode" ref="A2:B36" totalsRowShown="0" headerRowDxfId="53" dataDxfId="52" headerRowBorderDxfId="50" tableBorderDxfId="51" totalsRowBorderDxfId="49">
  <autoFilter ref="A2:B36" xr:uid="{00000000-0009-0000-0100-000008000000}"/>
  <tableColumns count="2">
    <tableColumn id="1" xr3:uid="{00000000-0010-0000-0800-000001000000}" name="Code" dataDxfId="48"/>
    <tableColumn id="2" xr3:uid="{00000000-0010-0000-0800-000002000000}" name="Code Description" dataDxfId="47"/>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E000000}" name="Table3" displayName="Table3" ref="A1:B3" totalsRowShown="0" headerRowDxfId="46" dataDxfId="45" headerRowBorderDxfId="43" tableBorderDxfId="44">
  <autoFilter ref="A1:B3" xr:uid="{00000000-0009-0000-0100-000003000000}"/>
  <tableColumns count="2">
    <tableColumn id="1" xr3:uid="{00000000-0010-0000-0E00-000001000000}" name="Height Datum" dataDxfId="42"/>
    <tableColumn id="2" xr3:uid="{00000000-0010-0000-0E00-000002000000}" name="Code" dataDxfId="4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4F8E20B-85A2-42B3-B382-E8CF2A5F9978}" name="tblGISPDS_Project" displayName="tblGISPDS_Project" ref="E8:E11" totalsRowShown="0" headerRowDxfId="40" dataDxfId="39" headerRowBorderDxfId="37" tableBorderDxfId="38">
  <autoFilter ref="E8:E11" xr:uid="{79680AF2-782A-4A44-B598-EFD69E34EDCD}"/>
  <tableColumns count="1">
    <tableColumn id="1" xr3:uid="{ED11BAC6-84E4-44AC-AE3B-3D74E8F59741}" name="Program Project Alias Code" dataDxfId="36"/>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1186B84-1DB0-4697-8DD0-32DEE2ADDA85}" name="tblGISPDS_Discipline" displayName="tblGISPDS_Discipline" ref="F8:I177" totalsRowShown="0" headerRowDxfId="35" dataDxfId="34" headerRowBorderDxfId="32" tableBorderDxfId="33">
  <autoFilter ref="F8:I177" xr:uid="{56ACDEBB-B85F-4824-976B-383B2175B163}"/>
  <tableColumns count="4">
    <tableColumn id="1" xr3:uid="{2BA73D4B-2A61-482E-B116-D7E7C7386E74}" name="Discipline Code" dataDxfId="31"/>
    <tableColumn id="2" xr3:uid="{E339D5D0-4BCB-429F-8DF0-C87DDC51CDB1}" name=" Discipline Description" dataDxfId="30"/>
    <tableColumn id="3" xr3:uid="{0231B15D-EBC7-4036-B3A4-9899E29B77CC}" name="Sub-Discipline Code" dataDxfId="29"/>
    <tableColumn id="4" xr3:uid="{607982D1-218D-4751-97B4-C9F16DDC23FF}" name="Sub-Discipline Description" dataDxfId="28"/>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C74C433-99B2-4585-8989-6A79EEAF876C}" name="tblGISPDS_ProjectMilestone" displayName="tblGISPDS_ProjectMilestone" ref="K8:L55" totalsRowShown="0" headerRowDxfId="27" dataDxfId="26" headerRowBorderDxfId="24" tableBorderDxfId="25">
  <autoFilter ref="K8:L55" xr:uid="{DBEEA7E3-B645-4E6C-83B9-9176AEBDBD52}"/>
  <tableColumns count="2">
    <tableColumn id="1" xr3:uid="{28048CBD-9792-420B-A254-8F75A0F9C16C}" name="Project Milestone Code" dataDxfId="23"/>
    <tableColumn id="2" xr3:uid="{B9BC7BCE-D166-41B6-B5B9-46A49E10AE4C}" name="Project Milestone Description" dataDxfId="2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FA04FC9-9A00-41D1-A38E-B46DDC94B6D3}" name="tblGISPDS_Originator" displayName="tblGISPDS_Originator" ref="M8:N488" totalsRowShown="0" headerRowDxfId="21" dataDxfId="20" headerRowBorderDxfId="18" tableBorderDxfId="19">
  <autoFilter ref="M8:N488" xr:uid="{011F99F6-4F88-4CDD-A23D-7E6CDD998568}"/>
  <tableColumns count="2">
    <tableColumn id="1" xr3:uid="{974D4843-FFCD-41C0-B585-7808482B628A}" name="Organisation Code" dataDxfId="17"/>
    <tableColumn id="2" xr3:uid="{714839E8-1AB6-4E94-A31C-7D076C42A420}" name="Organisation Name" dataDxfId="16"/>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69D13C6-972E-4B53-BAB0-BA8EC90132AC}" name="tblGISPDS_CoOrdSys" displayName="tblGISPDS_CoOrdSys" ref="O8:P32" totalsRowShown="0" headerRowDxfId="15" tableBorderDxfId="14">
  <autoFilter ref="O8:P32" xr:uid="{07B08B37-86F4-4256-80A1-109BD916A8AB}"/>
  <tableColumns count="2">
    <tableColumn id="1" xr3:uid="{9D659682-3263-4BE4-BB62-79847FE96605}" name="EPSG Code" dataDxfId="13"/>
    <tableColumn id="2" xr3:uid="{85DD1BE6-A93C-40E6-97C1-648FF9B4BAF3}" name="Projected Coordinate Reference System Description" dataDxfId="12"/>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DEB0E65-2E5A-4F37-9385-A200F2845DE3}" name="tblUniclassVersions" displayName="tblUniclassVersions" ref="B9:F15" totalsRowShown="0" headerRowDxfId="11" dataDxfId="10">
  <autoFilter ref="B9:F15" xr:uid="{00000000-0009-0000-0100-00003D000000}"/>
  <tableColumns count="5">
    <tableColumn id="1" xr3:uid="{2CBBF684-0D5C-48CF-B3B8-42A19CB892AF}" name="Table" dataDxfId="9"/>
    <tableColumn id="2" xr3:uid="{AD01AF7E-7D64-4B29-A366-9BAFC95E1B7B}" name="Version" dataDxfId="8"/>
    <tableColumn id="3" xr3:uid="{09EAC533-072A-43DC-B398-EE06D0FF6F92}" name="Release Date" dataDxfId="7"/>
    <tableColumn id="4" xr3:uid="{CE2F4ED3-01B9-493D-8479-26E601390C23}" name="Updated/ Reviewed Date" dataDxfId="6"/>
    <tableColumn id="5" xr3:uid="{DB15AB91-223B-448C-A6EC-6009980C0F07}" name="Group" dataDxfId="5"/>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705D12B-9F52-4477-8B31-C65034E15FD1}" name="tblMasterDataVersions" displayName="tblMasterDataVersions" ref="B19:E36" totalsRowShown="0" headerRowDxfId="4">
  <autoFilter ref="B19:E36" xr:uid="{00000000-0009-0000-0100-000046000000}"/>
  <sortState xmlns:xlrd2="http://schemas.microsoft.com/office/spreadsheetml/2017/richdata2" ref="B20:E36">
    <sortCondition ref="B19:B36"/>
  </sortState>
  <tableColumns count="4">
    <tableColumn id="1" xr3:uid="{1C536775-807A-42EF-A3E8-577E3E391781}" name="Table" dataDxfId="3"/>
    <tableColumn id="2" xr3:uid="{4100FC3B-4D1B-4DF0-97F0-D9DB726A72D9}" name="Version" dataDxfId="2"/>
    <tableColumn id="3" xr3:uid="{02FFAC46-C9EA-4B8C-8EB8-8F02603A7B86}" name="Release Date" dataDxfId="1"/>
    <tableColumn id="5" xr3:uid="{717271C2-8D60-4EFF-AE67-0B1832739AE0}" name="Updated/ Reviewed Dat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mailto:Digital.engineering@transport.nsw.gov.au"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5" Type="http://schemas.openxmlformats.org/officeDocument/2006/relationships/table" Target="../tables/table3.xml"/><Relationship Id="rId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9.bin"/><Relationship Id="rId1" Type="http://schemas.openxmlformats.org/officeDocument/2006/relationships/printerSettings" Target="../printerSettings/printerSettings10.bin"/><Relationship Id="rId4" Type="http://schemas.openxmlformats.org/officeDocument/2006/relationships/table" Target="../tables/table7.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customProperty" Target="../customProperty10.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customProperty" Target="../customProperty11.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0.xml"/><Relationship Id="rId7" Type="http://schemas.openxmlformats.org/officeDocument/2006/relationships/table" Target="../tables/table14.x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2.bin"/><Relationship Id="rId1" Type="http://schemas.openxmlformats.org/officeDocument/2006/relationships/hyperlink" Target="mailto:Digital.engineering@transport.nsw.gov.au" TargetMode="External"/><Relationship Id="rId5" Type="http://schemas.openxmlformats.org/officeDocument/2006/relationships/table" Target="../tables/table16.xml"/><Relationship Id="rId4"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6"/>
  <sheetViews>
    <sheetView showGridLines="0" tabSelected="1" zoomScale="90" zoomScaleNormal="90" zoomScaleSheetLayoutView="130" workbookViewId="0"/>
  </sheetViews>
  <sheetFormatPr defaultColWidth="9.42578125" defaultRowHeight="14.1"/>
  <cols>
    <col min="1" max="2" width="9.42578125" style="15"/>
    <col min="3" max="3" width="11.42578125" style="15" bestFit="1" customWidth="1"/>
    <col min="4" max="9" width="9.42578125" style="15"/>
    <col min="10" max="10" width="2.5703125" style="15" customWidth="1"/>
    <col min="11" max="16384" width="9.42578125" style="15"/>
  </cols>
  <sheetData>
    <row r="1" spans="1:10">
      <c r="A1" s="14"/>
    </row>
    <row r="5" spans="1:10" ht="20.100000000000001">
      <c r="I5" s="16"/>
      <c r="J5" s="17" t="s">
        <v>0</v>
      </c>
    </row>
    <row r="7" spans="1:10">
      <c r="G7" s="18"/>
      <c r="H7" s="18"/>
      <c r="I7" s="18"/>
    </row>
    <row r="9" spans="1:10" ht="18">
      <c r="A9" s="19" t="s">
        <v>1</v>
      </c>
    </row>
    <row r="13" spans="1:10" ht="35.1">
      <c r="A13" s="20" t="s">
        <v>2</v>
      </c>
    </row>
    <row r="15" spans="1:10" ht="71.25" customHeight="1"/>
    <row r="18" spans="1:10" ht="17.45">
      <c r="A18" s="21" t="s">
        <v>3</v>
      </c>
      <c r="C18" s="184">
        <v>2.1</v>
      </c>
    </row>
    <row r="19" spans="1:10" ht="27.75" customHeight="1">
      <c r="A19" s="21" t="s">
        <v>4</v>
      </c>
      <c r="C19" s="185" t="s">
        <v>5</v>
      </c>
    </row>
    <row r="20" spans="1:10" ht="14.25" customHeight="1"/>
    <row r="21" spans="1:10" ht="165" customHeight="1"/>
    <row r="23" spans="1:10">
      <c r="A23" s="22" t="s">
        <v>6</v>
      </c>
    </row>
    <row r="24" spans="1:10" ht="248.25" customHeight="1">
      <c r="A24" s="249" t="s">
        <v>7</v>
      </c>
      <c r="B24" s="250"/>
      <c r="C24" s="250"/>
      <c r="D24" s="250"/>
      <c r="E24" s="250"/>
      <c r="F24" s="250"/>
      <c r="G24" s="250"/>
      <c r="H24" s="250"/>
      <c r="I24" s="250"/>
      <c r="J24" s="250"/>
    </row>
    <row r="25" spans="1:10">
      <c r="A25" s="23" t="s">
        <v>8</v>
      </c>
      <c r="B25" s="24"/>
      <c r="C25" s="24"/>
    </row>
    <row r="26" spans="1:10" ht="13.5" customHeight="1">
      <c r="A26" s="25"/>
    </row>
  </sheetData>
  <mergeCells count="1">
    <mergeCell ref="A24:J24"/>
  </mergeCells>
  <pageMargins left="0.78740157480314965" right="0.78740157480314965" top="0.39370078740157483" bottom="0.39370078740157483" header="0.51181102362204722" footer="0.51181102362204722"/>
  <pageSetup paperSize="9" scale="90" fitToWidth="0" fitToHeight="0" orientation="portrait" r:id="rId1"/>
  <headerFooter>
    <oddFooter>&amp;L&amp;"Arial,Regular"&amp;8© State of NSW through Transport for NSW&amp;C_x000D_&amp;1#&amp;"Calibri"&amp;10&amp;K000000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K26"/>
  <sheetViews>
    <sheetView showGridLines="0" zoomScaleNormal="100" zoomScaleSheetLayoutView="130" workbookViewId="0">
      <selection activeCell="M15" sqref="M15"/>
    </sheetView>
  </sheetViews>
  <sheetFormatPr defaultColWidth="9.42578125" defaultRowHeight="14.1"/>
  <cols>
    <col min="1" max="1" width="16.42578125" style="15" customWidth="1"/>
    <col min="2" max="2" width="12" style="15" customWidth="1"/>
    <col min="3" max="4" width="9.42578125" style="15"/>
    <col min="5" max="5" width="6.42578125" style="15" customWidth="1"/>
    <col min="6" max="7" width="9.42578125" style="15"/>
    <col min="8" max="8" width="21.42578125" style="15" customWidth="1"/>
    <col min="9" max="10" width="9.42578125" style="15"/>
    <col min="11" max="11" width="2.5703125" style="15" customWidth="1"/>
    <col min="12" max="16384" width="9.42578125" style="15"/>
  </cols>
  <sheetData>
    <row r="1" spans="1:11">
      <c r="K1" s="26" t="str">
        <f>'Cover page'!J5</f>
        <v>DMS-FT-580</v>
      </c>
    </row>
    <row r="2" spans="1:11">
      <c r="K2" s="26" t="str">
        <f>'Cover page'!A13</f>
        <v>GIS Schema</v>
      </c>
    </row>
    <row r="3" spans="1:11">
      <c r="K3" s="26" t="str">
        <f>'Cover page'!A18&amp;" "&amp;'Cover page'!C18</f>
        <v>Version: 2.1</v>
      </c>
    </row>
    <row r="4" spans="1:11">
      <c r="K4" s="26" t="str">
        <f>'Cover page'!A19&amp;" "&amp;TEXT('Cover page'!C19,"mmmm yyyy")</f>
        <v>Issued date:  December 2022</v>
      </c>
    </row>
    <row r="5" spans="1:11" ht="14.25" customHeight="1">
      <c r="H5" s="17"/>
      <c r="I5" s="27"/>
      <c r="J5" s="27"/>
      <c r="K5" s="27"/>
    </row>
    <row r="6" spans="1:11" ht="18">
      <c r="A6" s="19" t="s">
        <v>9</v>
      </c>
      <c r="B6" s="19"/>
      <c r="C6" s="14"/>
    </row>
    <row r="7" spans="1:11" ht="22.5" customHeight="1">
      <c r="A7" s="28" t="s">
        <v>10</v>
      </c>
      <c r="B7" s="29" t="s">
        <v>11</v>
      </c>
    </row>
    <row r="8" spans="1:11">
      <c r="A8" s="28" t="s">
        <v>12</v>
      </c>
      <c r="B8" s="29" t="s">
        <v>13</v>
      </c>
    </row>
    <row r="9" spans="1:11">
      <c r="A9" s="28" t="s">
        <v>14</v>
      </c>
      <c r="B9" s="29" t="s">
        <v>15</v>
      </c>
    </row>
    <row r="10" spans="1:11">
      <c r="C10" s="29"/>
    </row>
    <row r="13" spans="1:11" ht="18">
      <c r="A13" s="30" t="s">
        <v>16</v>
      </c>
      <c r="B13" s="30"/>
    </row>
    <row r="14" spans="1:11" ht="22.5" customHeight="1">
      <c r="A14" s="28" t="s">
        <v>17</v>
      </c>
      <c r="B14" s="31" t="s">
        <v>18</v>
      </c>
    </row>
    <row r="15" spans="1:11">
      <c r="A15" s="32" t="s">
        <v>19</v>
      </c>
      <c r="B15" s="251" t="s">
        <v>20</v>
      </c>
      <c r="C15" s="251"/>
      <c r="D15" s="251"/>
      <c r="E15" s="251"/>
      <c r="F15" s="251"/>
      <c r="G15" s="251"/>
      <c r="H15" s="251"/>
    </row>
    <row r="16" spans="1:11" ht="36.6" customHeight="1">
      <c r="A16" s="32" t="s">
        <v>21</v>
      </c>
      <c r="B16" s="251" t="s">
        <v>22</v>
      </c>
      <c r="C16" s="251"/>
      <c r="D16" s="251"/>
      <c r="E16" s="251"/>
      <c r="F16" s="251"/>
      <c r="G16" s="251"/>
      <c r="H16" s="33"/>
    </row>
    <row r="17" spans="1:11" ht="75" customHeight="1">
      <c r="A17" s="186" t="s">
        <v>23</v>
      </c>
      <c r="B17" s="252" t="s">
        <v>24</v>
      </c>
      <c r="C17" s="252"/>
      <c r="D17" s="252"/>
      <c r="E17" s="252"/>
      <c r="F17" s="252"/>
      <c r="G17" s="252"/>
      <c r="H17" s="33"/>
    </row>
    <row r="18" spans="1:11" ht="15" customHeight="1">
      <c r="A18" s="32"/>
      <c r="B18" s="32"/>
      <c r="C18" s="251"/>
      <c r="D18" s="251"/>
      <c r="E18" s="251"/>
      <c r="F18" s="251"/>
      <c r="G18" s="251"/>
      <c r="H18" s="251"/>
      <c r="I18" s="251"/>
    </row>
    <row r="19" spans="1:11">
      <c r="A19" s="32"/>
      <c r="B19" s="32"/>
      <c r="C19" s="34"/>
    </row>
    <row r="20" spans="1:11">
      <c r="A20" s="32"/>
      <c r="B20" s="32"/>
      <c r="C20" s="34"/>
    </row>
    <row r="21" spans="1:11" ht="51.75" customHeight="1"/>
    <row r="22" spans="1:11" ht="55.5" customHeight="1">
      <c r="A22" s="29" t="s">
        <v>25</v>
      </c>
      <c r="B22" s="29"/>
      <c r="C22" s="18"/>
    </row>
    <row r="23" spans="1:11">
      <c r="A23" s="29" t="s">
        <v>26</v>
      </c>
      <c r="B23" s="29"/>
      <c r="C23" s="18"/>
    </row>
    <row r="24" spans="1:11" ht="14.45">
      <c r="A24" s="36" t="s">
        <v>27</v>
      </c>
      <c r="B24" s="36"/>
      <c r="C24" s="18"/>
    </row>
    <row r="25" spans="1:11" ht="14.25" customHeight="1">
      <c r="A25" s="29" t="s">
        <v>28</v>
      </c>
      <c r="B25" s="29"/>
      <c r="C25" s="37"/>
      <c r="D25" s="38"/>
      <c r="E25" s="38"/>
      <c r="F25" s="38"/>
      <c r="G25" s="38"/>
      <c r="H25" s="38"/>
      <c r="I25" s="38"/>
      <c r="J25" s="38"/>
      <c r="K25" s="38"/>
    </row>
    <row r="26" spans="1:11" ht="64.5" customHeight="1">
      <c r="A26"/>
      <c r="B26"/>
    </row>
  </sheetData>
  <mergeCells count="4">
    <mergeCell ref="B16:G16"/>
    <mergeCell ref="B17:G17"/>
    <mergeCell ref="C18:I18"/>
    <mergeCell ref="B15:H15"/>
  </mergeCells>
  <dataValidations count="1">
    <dataValidation allowBlank="1" showInputMessage="1" showErrorMessage="1" promptTitle="Automated fields" prompt="Do not edit this cell." sqref="K1:K4" xr:uid="{00000000-0002-0000-0100-000000000000}"/>
  </dataValidations>
  <hyperlinks>
    <hyperlink ref="A24" r:id="rId1" xr:uid="{00000000-0004-0000-0100-000000000000}"/>
  </hyperlinks>
  <pageMargins left="0.78740157480314965" right="0.78740157480314965" top="0.39370078740157483" bottom="0.39370078740157483" header="0.51181102362204722" footer="0.51181102362204722"/>
  <pageSetup paperSize="9" scale="85" fitToWidth="0" fitToHeight="0" orientation="portrait" r:id="rId2"/>
  <headerFooter>
    <oddFooter>&amp;L&amp;"Arial,Regular"&amp;8© State of NSW through Transport for NSW&amp;C_x000D_&amp;1#&amp;"Calibri"&amp;10&amp;K000000 OFFICIAL</oddFooter>
  </headerFooter>
  <customProperties>
    <customPr name="EpmWorksheetKeyString_GUID" r:id="rId3"/>
  </customProperties>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3:D26"/>
  <sheetViews>
    <sheetView zoomScaleNormal="100" zoomScaleSheetLayoutView="50" workbookViewId="0">
      <pane xSplit="1" ySplit="3" topLeftCell="B4" activePane="bottomRight" state="frozen"/>
      <selection pane="bottomRight" activeCell="B5" sqref="B5:C5"/>
      <selection pane="bottomLeft" activeCell="E7" sqref="E7"/>
      <selection pane="topRight" activeCell="E7" sqref="E7"/>
    </sheetView>
  </sheetViews>
  <sheetFormatPr defaultColWidth="8.5703125" defaultRowHeight="12.6"/>
  <cols>
    <col min="1" max="1" width="6.42578125" style="10" customWidth="1"/>
    <col min="2" max="2" width="37" style="10" customWidth="1"/>
    <col min="3" max="3" width="88.42578125" style="10" customWidth="1"/>
    <col min="4" max="16384" width="8.5703125" style="10"/>
  </cols>
  <sheetData>
    <row r="3" spans="2:4" ht="20.100000000000001">
      <c r="B3" s="256" t="s">
        <v>29</v>
      </c>
      <c r="C3" s="256"/>
    </row>
    <row r="4" spans="2:4" ht="146.25" customHeight="1">
      <c r="B4" s="253" t="s">
        <v>30</v>
      </c>
      <c r="C4" s="254"/>
    </row>
    <row r="5" spans="2:4" ht="57.6" customHeight="1">
      <c r="B5" s="255" t="s">
        <v>31</v>
      </c>
      <c r="C5" s="255"/>
    </row>
    <row r="6" spans="2:4" ht="45.75" customHeight="1">
      <c r="B6" s="248" t="s">
        <v>32</v>
      </c>
      <c r="C6" s="181" t="s">
        <v>33</v>
      </c>
    </row>
    <row r="7" spans="2:4" ht="31.5" customHeight="1">
      <c r="B7" s="12" t="s">
        <v>34</v>
      </c>
      <c r="C7" s="13" t="s">
        <v>35</v>
      </c>
    </row>
    <row r="8" spans="2:4" ht="69" customHeight="1">
      <c r="B8" s="254" t="s">
        <v>36</v>
      </c>
      <c r="C8" s="254"/>
      <c r="D8" s="9"/>
    </row>
    <row r="9" spans="2:4" ht="24.95">
      <c r="B9" s="11" t="s">
        <v>37</v>
      </c>
      <c r="C9" s="120" t="s">
        <v>38</v>
      </c>
    </row>
    <row r="10" spans="2:4" ht="61.5" customHeight="1">
      <c r="B10" s="11" t="s">
        <v>39</v>
      </c>
      <c r="C10" s="120" t="s">
        <v>40</v>
      </c>
    </row>
    <row r="11" spans="2:4" ht="20.25" customHeight="1">
      <c r="B11" s="259" t="s">
        <v>41</v>
      </c>
      <c r="C11" s="259"/>
    </row>
    <row r="12" spans="2:4" ht="65.25" customHeight="1">
      <c r="B12" s="44" t="s">
        <v>42</v>
      </c>
      <c r="C12" s="120" t="s">
        <v>43</v>
      </c>
    </row>
    <row r="13" spans="2:4" ht="68.25" customHeight="1">
      <c r="B13" s="44" t="s">
        <v>44</v>
      </c>
      <c r="C13" s="120" t="s">
        <v>45</v>
      </c>
    </row>
    <row r="14" spans="2:4" ht="48.75" customHeight="1">
      <c r="B14" s="44" t="s">
        <v>46</v>
      </c>
      <c r="C14" s="182" t="s">
        <v>47</v>
      </c>
    </row>
    <row r="15" spans="2:4" ht="58.5" customHeight="1">
      <c r="B15" s="255" t="s">
        <v>48</v>
      </c>
      <c r="C15" s="255"/>
    </row>
    <row r="16" spans="2:4" ht="59.25" customHeight="1">
      <c r="B16" s="42" t="s">
        <v>49</v>
      </c>
      <c r="C16" s="13" t="s">
        <v>50</v>
      </c>
    </row>
    <row r="17" spans="2:3" ht="84.6" customHeight="1">
      <c r="B17" s="257" t="s">
        <v>51</v>
      </c>
      <c r="C17" s="258"/>
    </row>
    <row r="18" spans="2:3" ht="20.45" customHeight="1">
      <c r="B18" s="121" t="s">
        <v>52</v>
      </c>
      <c r="C18" s="127" t="s">
        <v>53</v>
      </c>
    </row>
    <row r="19" spans="2:3" ht="24.95">
      <c r="B19" s="183" t="s">
        <v>54</v>
      </c>
      <c r="C19" s="13" t="s">
        <v>55</v>
      </c>
    </row>
    <row r="20" spans="2:3" ht="12.95">
      <c r="B20" s="183" t="s">
        <v>56</v>
      </c>
      <c r="C20" s="13" t="s">
        <v>57</v>
      </c>
    </row>
    <row r="21" spans="2:3" ht="12.95">
      <c r="B21" s="183" t="s">
        <v>58</v>
      </c>
      <c r="C21" s="13" t="s">
        <v>59</v>
      </c>
    </row>
    <row r="22" spans="2:3" ht="12.95">
      <c r="B22" s="183" t="s">
        <v>60</v>
      </c>
      <c r="C22" s="13" t="s">
        <v>61</v>
      </c>
    </row>
    <row r="23" spans="2:3" s="178" customFormat="1" ht="24.95">
      <c r="B23" s="183" t="s">
        <v>62</v>
      </c>
      <c r="C23" s="13" t="s">
        <v>63</v>
      </c>
    </row>
    <row r="24" spans="2:3" s="178" customFormat="1" ht="24.95">
      <c r="B24" s="183" t="s">
        <v>64</v>
      </c>
      <c r="C24" s="13" t="s">
        <v>65</v>
      </c>
    </row>
    <row r="25" spans="2:3" s="178" customFormat="1" ht="24.95">
      <c r="B25" s="183" t="s">
        <v>66</v>
      </c>
      <c r="C25" s="13" t="s">
        <v>67</v>
      </c>
    </row>
    <row r="26" spans="2:3" ht="12.95">
      <c r="B26" s="183" t="s">
        <v>68</v>
      </c>
      <c r="C26" s="13" t="s">
        <v>69</v>
      </c>
    </row>
  </sheetData>
  <mergeCells count="7">
    <mergeCell ref="B4:C4"/>
    <mergeCell ref="B8:C8"/>
    <mergeCell ref="B5:C5"/>
    <mergeCell ref="B3:C3"/>
    <mergeCell ref="B17:C17"/>
    <mergeCell ref="B15:C15"/>
    <mergeCell ref="B11:C11"/>
  </mergeCells>
  <pageMargins left="0.7" right="0.7" top="0.75" bottom="0.75" header="0.3" footer="0.3"/>
  <pageSetup paperSize="9" orientation="portrait" horizontalDpi="1200" verticalDpi="1200" r:id="rId1"/>
  <headerFooter>
    <oddFooter>&amp;C_x000D_&amp;1#&amp;"Calibri"&amp;10&amp;K000000 OFFICIAL</oddFooter>
  </headerFooter>
  <customProperties>
    <customPr name="EpmWorksheetKeyString_GUID" r:id="rId2"/>
  </customPropertie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D6494-B00F-4520-8A28-925AC5246751}">
  <sheetPr codeName="Sheet4"/>
  <dimension ref="A1:A25"/>
  <sheetViews>
    <sheetView workbookViewId="0"/>
  </sheetViews>
  <sheetFormatPr defaultRowHeight="14.45"/>
  <cols>
    <col min="1" max="1" width="25.85546875" bestFit="1" customWidth="1"/>
  </cols>
  <sheetData>
    <row r="1" spans="1:1">
      <c r="A1" t="str" cm="1">
        <f t="array" aca="1" ref="A1:A25" ca="1">_xlfn.UNIQUE(INDIRECT("tblGISPDS_Discipline[ [ Discipline Description] ]"))</f>
        <v>Architectural</v>
      </c>
    </row>
    <row r="2" spans="1:1">
      <c r="A2" t="str">
        <f ca="1"/>
        <v>Civil</v>
      </c>
    </row>
    <row r="3" spans="1:1">
      <c r="A3" t="str">
        <f ca="1"/>
        <v>Commercial Management</v>
      </c>
    </row>
    <row r="4" spans="1:1">
      <c r="A4" t="str">
        <f ca="1"/>
        <v>Communication</v>
      </c>
    </row>
    <row r="5" spans="1:1">
      <c r="A5" t="str">
        <f ca="1"/>
        <v>Community</v>
      </c>
    </row>
    <row r="6" spans="1:1">
      <c r="A6" t="str">
        <f ca="1"/>
        <v>Construction Management</v>
      </c>
    </row>
    <row r="7" spans="1:1">
      <c r="A7" t="str">
        <f ca="1"/>
        <v>Development Management</v>
      </c>
    </row>
    <row r="8" spans="1:1">
      <c r="A8" t="str">
        <f ca="1"/>
        <v>Electrical</v>
      </c>
    </row>
    <row r="9" spans="1:1">
      <c r="A9" t="str">
        <f ca="1"/>
        <v>Environment &amp; Planning</v>
      </c>
    </row>
    <row r="10" spans="1:1">
      <c r="A10" t="str">
        <f ca="1"/>
        <v>Fire</v>
      </c>
    </row>
    <row r="11" spans="1:1">
      <c r="A11" t="str">
        <f ca="1"/>
        <v>Fleet Systems &amp; Equipment</v>
      </c>
    </row>
    <row r="12" spans="1:1">
      <c r="A12" t="str">
        <f ca="1"/>
        <v>General</v>
      </c>
    </row>
    <row r="13" spans="1:1">
      <c r="A13" t="str">
        <f ca="1"/>
        <v>Hydraulic</v>
      </c>
    </row>
    <row r="14" spans="1:1">
      <c r="A14" t="str">
        <f ca="1"/>
        <v>Mechanical</v>
      </c>
    </row>
    <row r="15" spans="1:1">
      <c r="A15" t="str">
        <f ca="1"/>
        <v>Operation Management</v>
      </c>
    </row>
    <row r="16" spans="1:1">
      <c r="A16" t="str">
        <f ca="1"/>
        <v>People &amp; Culture</v>
      </c>
    </row>
    <row r="17" spans="1:1">
      <c r="A17" t="str">
        <f ca="1"/>
        <v>Project Controls</v>
      </c>
    </row>
    <row r="18" spans="1:1">
      <c r="A18" t="str">
        <f ca="1"/>
        <v>Project Management</v>
      </c>
    </row>
    <row r="19" spans="1:1">
      <c r="A19" t="str">
        <f ca="1"/>
        <v>Property</v>
      </c>
    </row>
    <row r="20" spans="1:1">
      <c r="A20" t="str">
        <f ca="1"/>
        <v>Safety</v>
      </c>
    </row>
    <row r="21" spans="1:1">
      <c r="A21" t="str">
        <f ca="1"/>
        <v>Signalling &amp; Control</v>
      </c>
    </row>
    <row r="22" spans="1:1">
      <c r="A22" t="str">
        <f ca="1"/>
        <v>Structural</v>
      </c>
    </row>
    <row r="23" spans="1:1">
      <c r="A23" t="str">
        <f ca="1"/>
        <v>System Engineering</v>
      </c>
    </row>
    <row r="24" spans="1:1">
      <c r="A24" t="str">
        <f ca="1"/>
        <v xml:space="preserve">Technology </v>
      </c>
    </row>
    <row r="25" spans="1:1">
      <c r="A25" t="str">
        <f ca="1"/>
        <v>Utilities</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GIS">
    <tabColor rgb="FFF4B084"/>
  </sheetPr>
  <dimension ref="A1:R1000"/>
  <sheetViews>
    <sheetView zoomScale="90" zoomScaleNormal="90" workbookViewId="0">
      <pane ySplit="4" topLeftCell="A5" activePane="bottomLeft" state="frozen"/>
      <selection pane="bottomLeft" activeCell="H14" sqref="H14"/>
      <selection activeCell="E7" sqref="E7"/>
    </sheetView>
  </sheetViews>
  <sheetFormatPr defaultColWidth="8.5703125" defaultRowHeight="14.45"/>
  <cols>
    <col min="1" max="1" width="39.140625" style="18" customWidth="1"/>
    <col min="2" max="2" width="74.42578125" style="18" customWidth="1"/>
    <col min="3" max="3" width="22" style="18" customWidth="1"/>
    <col min="4" max="4" width="21.5703125" style="18" customWidth="1"/>
    <col min="5" max="5" width="19.42578125" style="18" customWidth="1"/>
    <col min="6" max="6" width="25.5703125" customWidth="1"/>
    <col min="7" max="7" width="22.140625" customWidth="1"/>
    <col min="8" max="8" width="47.5703125" customWidth="1"/>
    <col min="9" max="9" width="23.42578125" customWidth="1"/>
    <col min="10" max="10" width="17.5703125" customWidth="1"/>
    <col min="11" max="11" width="21.42578125" customWidth="1"/>
    <col min="12" max="12" width="19.42578125" customWidth="1"/>
    <col min="13" max="13" width="25.42578125" style="18" customWidth="1"/>
    <col min="14" max="14" width="20" style="18" customWidth="1"/>
    <col min="15" max="15" width="17.5703125" style="18" customWidth="1"/>
    <col min="16" max="16" width="18.42578125" style="18" customWidth="1"/>
    <col min="17" max="17" width="26.140625" style="18" customWidth="1"/>
    <col min="18" max="18" width="37.140625" style="18" bestFit="1" customWidth="1"/>
    <col min="19" max="20" width="18.42578125" style="18" customWidth="1"/>
    <col min="21" max="23" width="17.5703125" style="18" customWidth="1"/>
    <col min="24" max="24" width="22.5703125" style="18" customWidth="1"/>
    <col min="25" max="25" width="17.5703125" style="18" customWidth="1"/>
    <col min="26" max="16384" width="8.5703125" style="18"/>
  </cols>
  <sheetData>
    <row r="1" spans="1:18" ht="18.75" customHeight="1">
      <c r="A1" s="128" t="s">
        <v>70</v>
      </c>
      <c r="B1" s="129" t="s">
        <v>71</v>
      </c>
      <c r="C1" s="260" t="s">
        <v>72</v>
      </c>
      <c r="D1" s="261"/>
      <c r="E1" s="261"/>
      <c r="F1" s="261"/>
      <c r="G1" s="261"/>
      <c r="H1" s="261"/>
      <c r="I1" s="261"/>
      <c r="J1" s="261"/>
      <c r="K1" s="261"/>
      <c r="L1" s="261"/>
      <c r="M1" s="261"/>
      <c r="N1" s="261"/>
      <c r="O1" s="261"/>
      <c r="P1" s="262" t="s">
        <v>73</v>
      </c>
      <c r="Q1" s="263"/>
      <c r="R1" s="264"/>
    </row>
    <row r="2" spans="1:18" ht="150.6" customHeight="1">
      <c r="A2" s="68" t="s">
        <v>74</v>
      </c>
      <c r="B2" s="68" t="s">
        <v>75</v>
      </c>
      <c r="C2" s="167" t="s">
        <v>76</v>
      </c>
      <c r="D2" s="167" t="s">
        <v>77</v>
      </c>
      <c r="E2" s="69"/>
      <c r="F2" s="167" t="s">
        <v>78</v>
      </c>
      <c r="G2" s="167"/>
      <c r="H2" s="167" t="s">
        <v>79</v>
      </c>
      <c r="I2" s="167" t="s">
        <v>80</v>
      </c>
      <c r="J2" s="167"/>
      <c r="K2" s="167" t="s">
        <v>81</v>
      </c>
      <c r="L2" s="167"/>
      <c r="M2" s="167" t="s">
        <v>82</v>
      </c>
      <c r="N2" s="167"/>
      <c r="O2" s="168" t="s">
        <v>83</v>
      </c>
      <c r="P2" s="168" t="s">
        <v>84</v>
      </c>
      <c r="Q2" s="168" t="s">
        <v>85</v>
      </c>
      <c r="R2" s="168" t="s">
        <v>86</v>
      </c>
    </row>
    <row r="3" spans="1:18" ht="26.45" customHeight="1">
      <c r="A3" s="172" t="s">
        <v>87</v>
      </c>
      <c r="B3" s="173" t="s">
        <v>88</v>
      </c>
      <c r="C3" s="218" t="s">
        <v>89</v>
      </c>
      <c r="D3" s="218" t="s">
        <v>90</v>
      </c>
      <c r="E3" s="164" t="s">
        <v>87</v>
      </c>
      <c r="F3" s="218" t="s">
        <v>90</v>
      </c>
      <c r="G3" s="164" t="s">
        <v>87</v>
      </c>
      <c r="H3" s="218" t="s">
        <v>91</v>
      </c>
      <c r="I3" s="218" t="s">
        <v>90</v>
      </c>
      <c r="J3" s="164" t="s">
        <v>87</v>
      </c>
      <c r="K3" s="218" t="s">
        <v>90</v>
      </c>
      <c r="L3" s="164" t="s">
        <v>87</v>
      </c>
      <c r="M3" s="218" t="s">
        <v>90</v>
      </c>
      <c r="N3" s="164" t="s">
        <v>87</v>
      </c>
      <c r="O3" s="218" t="s">
        <v>91</v>
      </c>
      <c r="P3" s="218" t="s">
        <v>90</v>
      </c>
      <c r="Q3" s="219" t="s">
        <v>92</v>
      </c>
      <c r="R3" s="219" t="s">
        <v>92</v>
      </c>
    </row>
    <row r="4" spans="1:18" ht="42.6" customHeight="1">
      <c r="A4" s="152" t="s">
        <v>70</v>
      </c>
      <c r="B4" s="153" t="s">
        <v>93</v>
      </c>
      <c r="C4" s="166" t="s">
        <v>60</v>
      </c>
      <c r="D4" s="154" t="s">
        <v>94</v>
      </c>
      <c r="E4" s="155" t="s">
        <v>95</v>
      </c>
      <c r="F4" s="166" t="s">
        <v>96</v>
      </c>
      <c r="G4" s="153" t="s">
        <v>97</v>
      </c>
      <c r="H4" s="156" t="s">
        <v>98</v>
      </c>
      <c r="I4" s="157" t="s">
        <v>99</v>
      </c>
      <c r="J4" s="162" t="s">
        <v>100</v>
      </c>
      <c r="K4" s="163" t="s">
        <v>101</v>
      </c>
      <c r="L4" s="162" t="s">
        <v>102</v>
      </c>
      <c r="M4" s="161" t="s">
        <v>103</v>
      </c>
      <c r="N4" s="153" t="s">
        <v>104</v>
      </c>
      <c r="O4" s="158" t="s">
        <v>105</v>
      </c>
      <c r="P4" s="158" t="s">
        <v>106</v>
      </c>
      <c r="Q4" s="159" t="s">
        <v>107</v>
      </c>
      <c r="R4" s="160" t="s">
        <v>108</v>
      </c>
    </row>
    <row r="5" spans="1:18" ht="31.5" customHeight="1">
      <c r="A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General\GeneralAlignment</v>
      </c>
      <c r="B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PRUPJB3_GN_GL_StudyArea_M365_ADAP_7856_20220716</v>
      </c>
      <c r="C5" s="225" t="s">
        <v>109</v>
      </c>
      <c r="D5" s="228" t="s">
        <v>110</v>
      </c>
      <c r="E5" s="229" t="str">
        <f>IFERROR(INDEX(tblGISPDS_Discipline[Discipline Code], MATCH(tblDatasetNamingConventionForm[[#This Row],[Discipline Description]], tblGISPDS_Discipline[ [ Discipline Description] ],0)),"")</f>
        <v>GN</v>
      </c>
      <c r="F5" s="227" t="s">
        <v>111</v>
      </c>
      <c r="G5" s="229" t="str">
        <f>IFERROR(INDEX(tblGISPDS_Discipline[Sub-Discipline Code], MATCH(tblDatasetNamingConventionForm[[#This Row],[Sub-Discipline Description]], tblGISPDS_Discipline[Sub-Discipline Description],0)),"")</f>
        <v>GL</v>
      </c>
      <c r="H5" s="151" t="s">
        <v>112</v>
      </c>
      <c r="I5" s="230" t="s">
        <v>113</v>
      </c>
      <c r="J5" s="229" t="str">
        <f>IFERROR(INDEX(tblGISPDS_ProjectMilestone[Project Milestone Code], MATCH(tblDatasetNamingConventionForm[[#This Row],[Project Milestone]], tblGISPDS_ProjectMilestone[Project Milestone Description],0)),"")</f>
        <v>M365</v>
      </c>
      <c r="K5" s="230" t="s">
        <v>114</v>
      </c>
      <c r="L5" s="231" t="str">
        <f>IFERROR(INDEX(tblGISPDS_Originator[Organisation Code], MATCH(tblDatasetNamingConventionForm[[#This Row],[Organisation Name]], tblGISPDS_Originator[Organisation Name],0)),"")</f>
        <v>ADAP</v>
      </c>
      <c r="M5" s="226" t="s">
        <v>115</v>
      </c>
      <c r="N5" s="231">
        <f>IFERROR(INDEX(tblGISPDS_CoOrdSys[EPSG Code], MATCH(tblDatasetNamingConventionForm[[#This Row],[Coordinate Reference System Abbreviation]], tblGISPDS_CoOrdSys[Projected Coordinate Reference System Description],0)),"")</f>
        <v>7856</v>
      </c>
      <c r="O5" s="149">
        <v>20220716</v>
      </c>
      <c r="P5" s="149" t="s">
        <v>116</v>
      </c>
      <c r="Q5" s="170" t="str">
        <f>IF(tblDatasetNamingConventionForm[[#This Row],[Dataset Naming Scheme]]="","",IF(LEN(tblDatasetNamingConventionForm[[#This Row],[Dataset Naming Scheme]])&gt;63,"FALSE","TRUE"))</f>
        <v>TRUE</v>
      </c>
      <c r="R5" s="171" t="b">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1</v>
      </c>
    </row>
    <row r="6" spans="1:18" ht="31.5" customHeight="1">
      <c r="A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EnvironmentPlanning\Ecology</v>
      </c>
      <c r="B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PRUPJB3_EN_EO_BiodiversityBoundaries_M365_ADAP_7856_20220716</v>
      </c>
      <c r="C6" s="225" t="s">
        <v>109</v>
      </c>
      <c r="D6" s="228" t="s">
        <v>117</v>
      </c>
      <c r="E6" s="229" t="str">
        <f>IFERROR(INDEX(tblGISPDS_Discipline[Discipline Code], MATCH(tblDatasetNamingConventionForm[[#This Row],[Discipline Description]], tblGISPDS_Discipline[ [ Discipline Description] ],0)),"")</f>
        <v>EN</v>
      </c>
      <c r="F6" s="227" t="s">
        <v>118</v>
      </c>
      <c r="G6" s="229" t="str">
        <f>IFERROR(INDEX(tblGISPDS_Discipline[Sub-Discipline Code], MATCH(tblDatasetNamingConventionForm[[#This Row],[Sub-Discipline Description]], tblGISPDS_Discipline[Sub-Discipline Description],0)),"")</f>
        <v>EO</v>
      </c>
      <c r="H6" s="151" t="s">
        <v>119</v>
      </c>
      <c r="I6" s="230" t="s">
        <v>113</v>
      </c>
      <c r="J6" s="229" t="str">
        <f>IFERROR(INDEX(tblGISPDS_ProjectMilestone[Project Milestone Code], MATCH(tblDatasetNamingConventionForm[[#This Row],[Project Milestone]], tblGISPDS_ProjectMilestone[Project Milestone Description],0)),"")</f>
        <v>M365</v>
      </c>
      <c r="K6" s="230" t="s">
        <v>114</v>
      </c>
      <c r="L6" s="229" t="str">
        <f>IFERROR(INDEX(tblGISPDS_Originator[Organisation Code], MATCH(tblDatasetNamingConventionForm[[#This Row],[Organisation Name]], tblGISPDS_Originator[Organisation Name],0)),"")</f>
        <v>ADAP</v>
      </c>
      <c r="M6" s="226" t="s">
        <v>115</v>
      </c>
      <c r="N6" s="231">
        <f>IFERROR(INDEX(tblGISPDS_CoOrdSys[EPSG Code], MATCH(tblDatasetNamingConventionForm[[#This Row],[Coordinate Reference System Abbreviation]], tblGISPDS_CoOrdSys[Projected Coordinate Reference System Description],0)),"")</f>
        <v>7856</v>
      </c>
      <c r="O6" s="149">
        <v>20220716</v>
      </c>
      <c r="P6" s="149" t="s">
        <v>116</v>
      </c>
      <c r="Q6" s="170" t="str">
        <f>IF(tblDatasetNamingConventionForm[[#This Row],[Dataset Naming Scheme]]="","",IF(LEN(tblDatasetNamingConventionForm[[#This Row],[Dataset Naming Scheme]])&gt;63,"FALSE","TRUE"))</f>
        <v>TRUE</v>
      </c>
      <c r="R6" s="171" t="b">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1</v>
      </c>
    </row>
    <row r="7" spans="1:18" ht="31.5" customHeight="1">
      <c r="A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Utilities\</v>
      </c>
      <c r="B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PRUPJB3_UT__ExistingUtilites_M365_ADAP_7856_20220716</v>
      </c>
      <c r="C7" s="225" t="s">
        <v>109</v>
      </c>
      <c r="D7" s="228" t="s">
        <v>120</v>
      </c>
      <c r="E7" s="233" t="str">
        <f>IFERROR(INDEX(tblGISPDS_Discipline[Discipline Code], MATCH(tblDatasetNamingConventionForm[[#This Row],[Discipline Description]], tblGISPDS_Discipline[ [ Discipline Description] ],0)),"")</f>
        <v>UT</v>
      </c>
      <c r="F7" s="227"/>
      <c r="G7" s="229" t="str">
        <f>IFERROR(INDEX(tblGISPDS_Discipline[Sub-Discipline Code], MATCH(tblDatasetNamingConventionForm[[#This Row],[Sub-Discipline Description]], tblGISPDS_Discipline[Sub-Discipline Description],0)),"")</f>
        <v/>
      </c>
      <c r="H7" s="151" t="s">
        <v>121</v>
      </c>
      <c r="I7" s="230" t="s">
        <v>113</v>
      </c>
      <c r="J7" s="229" t="str">
        <f>IFERROR(INDEX(tblGISPDS_ProjectMilestone[Project Milestone Code], MATCH(tblDatasetNamingConventionForm[[#This Row],[Project Milestone]], tblGISPDS_ProjectMilestone[Project Milestone Description],0)),"")</f>
        <v>M365</v>
      </c>
      <c r="K7" s="230" t="s">
        <v>114</v>
      </c>
      <c r="L7" s="231" t="str">
        <f>IFERROR(INDEX(tblGISPDS_Originator[Organisation Code], MATCH(tblDatasetNamingConventionForm[[#This Row],[Organisation Name]], tblGISPDS_Originator[Organisation Name],0)),"")</f>
        <v>ADAP</v>
      </c>
      <c r="M7" s="226" t="s">
        <v>115</v>
      </c>
      <c r="N7" s="231">
        <f>IFERROR(INDEX(tblGISPDS_CoOrdSys[EPSG Code], MATCH(tblDatasetNamingConventionForm[[#This Row],[Coordinate Reference System Abbreviation]], tblGISPDS_CoOrdSys[Projected Coordinate Reference System Description],0)),"")</f>
        <v>7856</v>
      </c>
      <c r="O7" s="237">
        <v>20220716</v>
      </c>
      <c r="P7" s="149" t="s">
        <v>116</v>
      </c>
      <c r="Q7" s="170" t="str">
        <f>IF(tblDatasetNamingConventionForm[[#This Row],[Dataset Naming Scheme]]="","",IF(LEN(tblDatasetNamingConventionForm[[#This Row],[Dataset Naming Scheme]])&gt;63,"FALSE","TRUE"))</f>
        <v>TRUE</v>
      </c>
      <c r="R7" s="171" t="b">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1</v>
      </c>
    </row>
    <row r="8" spans="1:18" ht="31.5" customHeight="1">
      <c r="A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Utilities\Gas</v>
      </c>
      <c r="B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PRUPJB3_UT_UG_ExistingHighPressureGasLine_M365_ACSU_7856_20220716</v>
      </c>
      <c r="C8" s="225" t="s">
        <v>109</v>
      </c>
      <c r="D8" s="228" t="s">
        <v>120</v>
      </c>
      <c r="E8" s="233" t="str">
        <f>IFERROR(INDEX(tblGISPDS_Discipline[Discipline Code], MATCH(tblDatasetNamingConventionForm[[#This Row],[Discipline Description]], tblGISPDS_Discipline[ [ Discipline Description] ],0)),"")</f>
        <v>UT</v>
      </c>
      <c r="F8" s="227" t="s">
        <v>122</v>
      </c>
      <c r="G8" s="229" t="str">
        <f>IFERROR(INDEX(tblGISPDS_Discipline[Sub-Discipline Code], MATCH(tblDatasetNamingConventionForm[[#This Row],[Sub-Discipline Description]], tblGISPDS_Discipline[Sub-Discipline Description],0)),"")</f>
        <v>UG</v>
      </c>
      <c r="H8" s="151" t="s">
        <v>123</v>
      </c>
      <c r="I8" s="230" t="s">
        <v>113</v>
      </c>
      <c r="J8" s="229" t="str">
        <f>IFERROR(INDEX(tblGISPDS_ProjectMilestone[Project Milestone Code], MATCH(tblDatasetNamingConventionForm[[#This Row],[Project Milestone]], tblGISPDS_ProjectMilestone[Project Milestone Description],0)),"")</f>
        <v>M365</v>
      </c>
      <c r="K8" s="230" t="s">
        <v>124</v>
      </c>
      <c r="L8" s="229" t="str">
        <f>IFERROR(INDEX(tblGISPDS_Originator[Organisation Code], MATCH(tblDatasetNamingConventionForm[[#This Row],[Organisation Name]], tblGISPDS_Originator[Organisation Name],0)),"")</f>
        <v>ACSU</v>
      </c>
      <c r="M8" s="226" t="s">
        <v>115</v>
      </c>
      <c r="N8" s="231">
        <f>IFERROR(INDEX(tblGISPDS_CoOrdSys[EPSG Code], MATCH(tblDatasetNamingConventionForm[[#This Row],[Coordinate Reference System Abbreviation]], tblGISPDS_CoOrdSys[Projected Coordinate Reference System Description],0)),"")</f>
        <v>7856</v>
      </c>
      <c r="O8" s="237">
        <v>20220716</v>
      </c>
      <c r="P8" s="149" t="s">
        <v>116</v>
      </c>
      <c r="Q8" s="170" t="str">
        <f>IF(tblDatasetNamingConventionForm[[#This Row],[Dataset Naming Scheme]]="","",IF(LEN(tblDatasetNamingConventionForm[[#This Row],[Dataset Naming Scheme]])&gt;63,"FALSE","TRUE"))</f>
        <v>FALSE</v>
      </c>
      <c r="R8" s="171" t="b">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1</v>
      </c>
    </row>
    <row r="9" spans="1:18" ht="31.5" customHeight="1">
      <c r="A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EnvironmentPlanning\Ecology</v>
      </c>
      <c r="B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PRUPJB3_EN_EO_NationalParks_M365_DOP_7856_20220716</v>
      </c>
      <c r="C9" s="225" t="s">
        <v>109</v>
      </c>
      <c r="D9" s="228" t="s">
        <v>117</v>
      </c>
      <c r="E9" s="233" t="str">
        <f>IFERROR(INDEX(tblGISPDS_Discipline[Discipline Code], MATCH(tblDatasetNamingConventionForm[[#This Row],[Discipline Description]], tblGISPDS_Discipline[ [ Discipline Description] ],0)),"")</f>
        <v>EN</v>
      </c>
      <c r="F9" s="227" t="s">
        <v>118</v>
      </c>
      <c r="G9" s="229" t="str">
        <f>IFERROR(INDEX(tblGISPDS_Discipline[Sub-Discipline Code], MATCH(tblDatasetNamingConventionForm[[#This Row],[Sub-Discipline Description]], tblGISPDS_Discipline[Sub-Discipline Description],0)),"")</f>
        <v>EO</v>
      </c>
      <c r="H9" s="151" t="s">
        <v>125</v>
      </c>
      <c r="I9" s="230" t="s">
        <v>113</v>
      </c>
      <c r="J9" s="229" t="str">
        <f>IFERROR(INDEX(tblGISPDS_ProjectMilestone[Project Milestone Code], MATCH(tblDatasetNamingConventionForm[[#This Row],[Project Milestone]], tblGISPDS_ProjectMilestone[Project Milestone Description],0)),"")</f>
        <v>M365</v>
      </c>
      <c r="K9" s="230" t="s">
        <v>126</v>
      </c>
      <c r="L9" s="231" t="str">
        <f>IFERROR(INDEX(tblGISPDS_Originator[Organisation Code], MATCH(tblDatasetNamingConventionForm[[#This Row],[Organisation Name]], tblGISPDS_Originator[Organisation Name],0)),"")</f>
        <v>DOP</v>
      </c>
      <c r="M9" s="226" t="s">
        <v>115</v>
      </c>
      <c r="N9" s="231">
        <f>IFERROR(INDEX(tblGISPDS_CoOrdSys[EPSG Code], MATCH(tblDatasetNamingConventionForm[[#This Row],[Coordinate Reference System Abbreviation]], tblGISPDS_CoOrdSys[Projected Coordinate Reference System Description],0)),"")</f>
        <v>7856</v>
      </c>
      <c r="O9" s="237">
        <v>20220716</v>
      </c>
      <c r="P9" s="149" t="s">
        <v>116</v>
      </c>
      <c r="Q9" s="170" t="str">
        <f>IF(tblDatasetNamingConventionForm[[#This Row],[Dataset Naming Scheme]]="","",IF(LEN(tblDatasetNamingConventionForm[[#This Row],[Dataset Naming Scheme]])&gt;63,"FALSE","TRUE"))</f>
        <v>TRUE</v>
      </c>
      <c r="R9" s="171" t="b">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1</v>
      </c>
    </row>
    <row r="10" spans="1:18" ht="31.5" customHeight="1">
      <c r="A1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EnvironmentPlanning\Geotechnical</v>
      </c>
      <c r="B1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PRUPJB3_EN_GE_Boreholes_M365_ADAP_7856_20220716</v>
      </c>
      <c r="C10" s="225" t="s">
        <v>109</v>
      </c>
      <c r="D10" s="228" t="s">
        <v>117</v>
      </c>
      <c r="E10" s="233" t="str">
        <f>IFERROR(INDEX(tblGISPDS_Discipline[Discipline Code], MATCH(tblDatasetNamingConventionForm[[#This Row],[Discipline Description]], tblGISPDS_Discipline[ [ Discipline Description] ],0)),"")</f>
        <v>EN</v>
      </c>
      <c r="F10" s="227" t="s">
        <v>127</v>
      </c>
      <c r="G10" s="229" t="str">
        <f>IFERROR(INDEX(tblGISPDS_Discipline[Sub-Discipline Code], MATCH(tblDatasetNamingConventionForm[[#This Row],[Sub-Discipline Description]], tblGISPDS_Discipline[Sub-Discipline Description],0)),"")</f>
        <v>GE</v>
      </c>
      <c r="H10" s="151" t="s">
        <v>128</v>
      </c>
      <c r="I10" s="230" t="s">
        <v>113</v>
      </c>
      <c r="J10" s="229" t="str">
        <f>IFERROR(INDEX(tblGISPDS_ProjectMilestone[Project Milestone Code], MATCH(tblDatasetNamingConventionForm[[#This Row],[Project Milestone]], tblGISPDS_ProjectMilestone[Project Milestone Description],0)),"")</f>
        <v>M365</v>
      </c>
      <c r="K10" s="230" t="s">
        <v>114</v>
      </c>
      <c r="L10" s="229" t="str">
        <f>IFERROR(INDEX(tblGISPDS_Originator[Organisation Code], MATCH(tblDatasetNamingConventionForm[[#This Row],[Organisation Name]], tblGISPDS_Originator[Organisation Name],0)),"")</f>
        <v>ADAP</v>
      </c>
      <c r="M10" s="226" t="s">
        <v>115</v>
      </c>
      <c r="N10" s="231">
        <f>IFERROR(INDEX(tblGISPDS_CoOrdSys[EPSG Code], MATCH(tblDatasetNamingConventionForm[[#This Row],[Coordinate Reference System Abbreviation]], tblGISPDS_CoOrdSys[Projected Coordinate Reference System Description],0)),"")</f>
        <v>7856</v>
      </c>
      <c r="O10" s="237">
        <v>20220716</v>
      </c>
      <c r="P10" s="149" t="s">
        <v>116</v>
      </c>
      <c r="Q10" s="170" t="str">
        <f>IF(tblDatasetNamingConventionForm[[#This Row],[Dataset Naming Scheme]]="","",IF(LEN(tblDatasetNamingConventionForm[[#This Row],[Dataset Naming Scheme]])&gt;63,"FALSE","TRUE"))</f>
        <v>TRUE</v>
      </c>
      <c r="R10" s="171" t="b">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1</v>
      </c>
    </row>
    <row r="11" spans="1:18" ht="31.5" customHeight="1">
      <c r="A1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Design\DESIGN_GHD_20220902</v>
      </c>
      <c r="B1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NHCBS1_CV_PV_Pavement_M360_GHD_28355_20220902</v>
      </c>
      <c r="C11" s="225" t="s">
        <v>129</v>
      </c>
      <c r="D11" s="228" t="s">
        <v>130</v>
      </c>
      <c r="E11" s="233" t="str">
        <f>IFERROR(INDEX(tblGISPDS_Discipline[Discipline Code], MATCH(tblDatasetNamingConventionForm[[#This Row],[Discipline Description]], tblGISPDS_Discipline[ [ Discipline Description] ],0)),"")</f>
        <v>CV</v>
      </c>
      <c r="F11" s="227" t="s">
        <v>131</v>
      </c>
      <c r="G11" s="229" t="str">
        <f>IFERROR(INDEX(tblGISPDS_Discipline[Sub-Discipline Code], MATCH(tblDatasetNamingConventionForm[[#This Row],[Sub-Discipline Description]], tblGISPDS_Discipline[Sub-Discipline Description],0)),"")</f>
        <v>PV</v>
      </c>
      <c r="H11" s="151" t="s">
        <v>131</v>
      </c>
      <c r="I11" s="230" t="s">
        <v>132</v>
      </c>
      <c r="J11" s="229" t="str">
        <f>IFERROR(INDEX(tblGISPDS_ProjectMilestone[Project Milestone Code], MATCH(tblDatasetNamingConventionForm[[#This Row],[Project Milestone]], tblGISPDS_ProjectMilestone[Project Milestone Description],0)),"")</f>
        <v>M360</v>
      </c>
      <c r="K11" s="230" t="s">
        <v>133</v>
      </c>
      <c r="L11" s="231" t="str">
        <f>IFERROR(INDEX(tblGISPDS_Originator[Organisation Code], MATCH(tblDatasetNamingConventionForm[[#This Row],[Organisation Name]], tblGISPDS_Originator[Organisation Name],0)),"")</f>
        <v>GHD</v>
      </c>
      <c r="M11" s="226" t="s">
        <v>134</v>
      </c>
      <c r="N11" s="231" t="str">
        <f>IFERROR(INDEX(tblGISPDS_CoOrdSys[EPSG Code], MATCH(tblDatasetNamingConventionForm[[#This Row],[Coordinate Reference System Abbreviation]], tblGISPDS_CoOrdSys[Projected Coordinate Reference System Description],0)),"")</f>
        <v>28355</v>
      </c>
      <c r="O11" s="237">
        <v>20220902</v>
      </c>
      <c r="P11" s="149" t="s">
        <v>135</v>
      </c>
      <c r="Q11" s="170" t="str">
        <f>IF(tblDatasetNamingConventionForm[[#This Row],[Dataset Naming Scheme]]="","",IF(LEN(tblDatasetNamingConventionForm[[#This Row],[Dataset Naming Scheme]])&gt;63,"FALSE","TRUE"))</f>
        <v>TRUE</v>
      </c>
      <c r="R11" s="171" t="b">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1</v>
      </c>
    </row>
    <row r="12" spans="1:18" ht="31.5" customHeight="1">
      <c r="A1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Design\DESIGN_GHD_20220902</v>
      </c>
      <c r="B1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NHCBS1_CV_RW_RoadDesignPolyline_M360_GHD_28355_20220902</v>
      </c>
      <c r="C12" s="225" t="s">
        <v>129</v>
      </c>
      <c r="D12" s="228" t="s">
        <v>130</v>
      </c>
      <c r="E12" s="233" t="str">
        <f>IFERROR(INDEX(tblGISPDS_Discipline[Discipline Code], MATCH(tblDatasetNamingConventionForm[[#This Row],[Discipline Description]], tblGISPDS_Discipline[ [ Discipline Description] ],0)),"")</f>
        <v>CV</v>
      </c>
      <c r="F12" s="227" t="s">
        <v>136</v>
      </c>
      <c r="G12" s="229" t="str">
        <f>IFERROR(INDEX(tblGISPDS_Discipline[Sub-Discipline Code], MATCH(tblDatasetNamingConventionForm[[#This Row],[Sub-Discipline Description]], tblGISPDS_Discipline[Sub-Discipline Description],0)),"")</f>
        <v>RW</v>
      </c>
      <c r="H12" s="151" t="s">
        <v>137</v>
      </c>
      <c r="I12" s="230" t="s">
        <v>132</v>
      </c>
      <c r="J12" s="229" t="str">
        <f>IFERROR(INDEX(tblGISPDS_ProjectMilestone[Project Milestone Code], MATCH(tblDatasetNamingConventionForm[[#This Row],[Project Milestone]], tblGISPDS_ProjectMilestone[Project Milestone Description],0)),"")</f>
        <v>M360</v>
      </c>
      <c r="K12" s="230" t="s">
        <v>133</v>
      </c>
      <c r="L12" s="229" t="str">
        <f>IFERROR(INDEX(tblGISPDS_Originator[Organisation Code], MATCH(tblDatasetNamingConventionForm[[#This Row],[Organisation Name]], tblGISPDS_Originator[Organisation Name],0)),"")</f>
        <v>GHD</v>
      </c>
      <c r="M12" s="226" t="s">
        <v>134</v>
      </c>
      <c r="N12" s="231" t="str">
        <f>IFERROR(INDEX(tblGISPDS_CoOrdSys[EPSG Code], MATCH(tblDatasetNamingConventionForm[[#This Row],[Coordinate Reference System Abbreviation]], tblGISPDS_CoOrdSys[Projected Coordinate Reference System Description],0)),"")</f>
        <v>28355</v>
      </c>
      <c r="O12" s="237">
        <v>20220902</v>
      </c>
      <c r="P12" s="149" t="s">
        <v>135</v>
      </c>
      <c r="Q12" s="170" t="str">
        <f>IF(tblDatasetNamingConventionForm[[#This Row],[Dataset Naming Scheme]]="","",IF(LEN(tblDatasetNamingConventionForm[[#This Row],[Dataset Naming Scheme]])&gt;63,"FALSE","TRUE"))</f>
        <v>TRUE</v>
      </c>
      <c r="R12" s="171" t="b">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1</v>
      </c>
    </row>
    <row r="13" spans="1:18" ht="31.5" customHeight="1">
      <c r="A1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Design\DESIGN_TFNSW_20190205</v>
      </c>
      <c r="B1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NHCBS1_CV_TR_Option2Phase1_M061_TFNSW_7856_20190205</v>
      </c>
      <c r="C13" s="225" t="s">
        <v>129</v>
      </c>
      <c r="D13" s="228" t="s">
        <v>130</v>
      </c>
      <c r="E13" s="233" t="str">
        <f>IFERROR(INDEX(tblGISPDS_Discipline[Discipline Code], MATCH(tblDatasetNamingConventionForm[[#This Row],[Discipline Description]], tblGISPDS_Discipline[ [ Discipline Description] ],0)),"")</f>
        <v>CV</v>
      </c>
      <c r="F13" s="227" t="s">
        <v>138</v>
      </c>
      <c r="G13" s="229" t="str">
        <f>IFERROR(INDEX(tblGISPDS_Discipline[Sub-Discipline Code], MATCH(tblDatasetNamingConventionForm[[#This Row],[Sub-Discipline Description]], tblGISPDS_Discipline[Sub-Discipline Description],0)),"")</f>
        <v>TR</v>
      </c>
      <c r="H13" s="151" t="s">
        <v>139</v>
      </c>
      <c r="I13" s="230" t="s">
        <v>140</v>
      </c>
      <c r="J13" s="229" t="str">
        <f>IFERROR(INDEX(tblGISPDS_ProjectMilestone[Project Milestone Code], MATCH(tblDatasetNamingConventionForm[[#This Row],[Project Milestone]], tblGISPDS_ProjectMilestone[Project Milestone Description],0)),"")</f>
        <v>M061</v>
      </c>
      <c r="K13" s="230" t="s">
        <v>141</v>
      </c>
      <c r="L13" s="231" t="str">
        <f>IFERROR(INDEX(tblGISPDS_Originator[Organisation Code], MATCH(tblDatasetNamingConventionForm[[#This Row],[Organisation Name]], tblGISPDS_Originator[Organisation Name],0)),"")</f>
        <v>TFNSW</v>
      </c>
      <c r="M13" s="226" t="s">
        <v>115</v>
      </c>
      <c r="N13" s="231">
        <f>IFERROR(INDEX(tblGISPDS_CoOrdSys[EPSG Code], MATCH(tblDatasetNamingConventionForm[[#This Row],[Coordinate Reference System Abbreviation]], tblGISPDS_CoOrdSys[Projected Coordinate Reference System Description],0)),"")</f>
        <v>7856</v>
      </c>
      <c r="O13" s="237">
        <v>20190205</v>
      </c>
      <c r="P13" s="149" t="s">
        <v>135</v>
      </c>
      <c r="Q13" s="170" t="str">
        <f>IF(tblDatasetNamingConventionForm[[#This Row],[Dataset Naming Scheme]]="","",IF(LEN(tblDatasetNamingConventionForm[[#This Row],[Dataset Naming Scheme]])&gt;63,"FALSE","TRUE"))</f>
        <v>TRUE</v>
      </c>
      <c r="R13" s="171" t="b">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1</v>
      </c>
    </row>
    <row r="14" spans="1:18" ht="31.5" customHeight="1">
      <c r="A1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4" s="225"/>
      <c r="D14" s="228"/>
      <c r="E14" s="233" t="str">
        <f>IFERROR(INDEX(tblGISPDS_Discipline[Discipline Code], MATCH(tblDatasetNamingConventionForm[[#This Row],[Discipline Description]], tblGISPDS_Discipline[ [ Discipline Description] ],0)),"")</f>
        <v/>
      </c>
      <c r="F14" s="227"/>
      <c r="G14" s="229" t="str">
        <f>IFERROR(INDEX(tblGISPDS_Discipline[Sub-Discipline Code], MATCH(tblDatasetNamingConventionForm[[#This Row],[Sub-Discipline Description]], tblGISPDS_Discipline[Sub-Discipline Description],0)),"")</f>
        <v/>
      </c>
      <c r="H14" s="151"/>
      <c r="I14" s="230"/>
      <c r="J14" s="229" t="str">
        <f>IFERROR(INDEX(tblGISPDS_ProjectMilestone[Project Milestone Code], MATCH(tblDatasetNamingConventionForm[[#This Row],[Project Milestone]], tblGISPDS_ProjectMilestone[Project Milestone Description],0)),"")</f>
        <v/>
      </c>
      <c r="K14" s="230"/>
      <c r="L14" s="229" t="str">
        <f>IFERROR(INDEX(tblGISPDS_Originator[Organisation Code], MATCH(tblDatasetNamingConventionForm[[#This Row],[Organisation Name]], tblGISPDS_Originator[Organisation Name],0)),"")</f>
        <v/>
      </c>
      <c r="M14" s="226"/>
      <c r="N14" s="231" t="str">
        <f>IFERROR(INDEX(tblGISPDS_CoOrdSys[EPSG Code], MATCH(tblDatasetNamingConventionForm[[#This Row],[Coordinate Reference System Abbreviation]], tblGISPDS_CoOrdSys[Projected Coordinate Reference System Description],0)),"")</f>
        <v/>
      </c>
      <c r="O14" s="237"/>
      <c r="P14" s="149"/>
      <c r="Q14" s="170" t="str">
        <f>IF(tblDatasetNamingConventionForm[[#This Row],[Dataset Naming Scheme]]="","",IF(LEN(tblDatasetNamingConventionForm[[#This Row],[Dataset Naming Scheme]])&gt;63,"FALSE","TRUE"))</f>
        <v/>
      </c>
      <c r="R1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5" spans="1:18" ht="31.5" customHeight="1">
      <c r="A1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5" s="225"/>
      <c r="D15" s="228"/>
      <c r="E15" s="233" t="str">
        <f>IFERROR(INDEX(tblGISPDS_Discipline[Discipline Code], MATCH(tblDatasetNamingConventionForm[[#This Row],[Discipline Description]], tblGISPDS_Discipline[ [ Discipline Description] ],0)),"")</f>
        <v/>
      </c>
      <c r="F15" s="227"/>
      <c r="G15" s="229" t="str">
        <f>IFERROR(INDEX(tblGISPDS_Discipline[Sub-Discipline Code], MATCH(tblDatasetNamingConventionForm[[#This Row],[Sub-Discipline Description]], tblGISPDS_Discipline[Sub-Discipline Description],0)),"")</f>
        <v/>
      </c>
      <c r="H15" s="151"/>
      <c r="I15" s="230"/>
      <c r="J15" s="229" t="str">
        <f>IFERROR(INDEX(tblGISPDS_ProjectMilestone[Project Milestone Code], MATCH(tblDatasetNamingConventionForm[[#This Row],[Project Milestone]], tblGISPDS_ProjectMilestone[Project Milestone Description],0)),"")</f>
        <v/>
      </c>
      <c r="K15" s="230"/>
      <c r="L15" s="231" t="str">
        <f>IFERROR(INDEX(tblGISPDS_Originator[Organisation Code], MATCH(tblDatasetNamingConventionForm[[#This Row],[Organisation Name]], tblGISPDS_Originator[Organisation Name],0)),"")</f>
        <v/>
      </c>
      <c r="M15" s="226"/>
      <c r="N15" s="231" t="str">
        <f>IFERROR(INDEX(tblGISPDS_CoOrdSys[EPSG Code], MATCH(tblDatasetNamingConventionForm[[#This Row],[Coordinate Reference System Abbreviation]], tblGISPDS_CoOrdSys[Projected Coordinate Reference System Description],0)),"")</f>
        <v/>
      </c>
      <c r="O15" s="237"/>
      <c r="P15" s="149"/>
      <c r="Q15" s="170" t="str">
        <f>IF(tblDatasetNamingConventionForm[[#This Row],[Dataset Naming Scheme]]="","",IF(LEN(tblDatasetNamingConventionForm[[#This Row],[Dataset Naming Scheme]])&gt;63,"FALSE","TRUE"))</f>
        <v/>
      </c>
      <c r="R1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6" spans="1:18" ht="31.5" customHeight="1">
      <c r="A1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6" s="225"/>
      <c r="D16" s="228"/>
      <c r="E16" s="233" t="str">
        <f>IFERROR(INDEX(tblGISPDS_Discipline[Discipline Code], MATCH(tblDatasetNamingConventionForm[[#This Row],[Discipline Description]], tblGISPDS_Discipline[ [ Discipline Description] ],0)),"")</f>
        <v/>
      </c>
      <c r="F16" s="227"/>
      <c r="G16" s="229" t="str">
        <f>IFERROR(INDEX(tblGISPDS_Discipline[Sub-Discipline Code], MATCH(tblDatasetNamingConventionForm[[#This Row],[Sub-Discipline Description]], tblGISPDS_Discipline[Sub-Discipline Description],0)),"")</f>
        <v/>
      </c>
      <c r="H16" s="151"/>
      <c r="I16" s="230"/>
      <c r="J16" s="229" t="str">
        <f>IFERROR(INDEX(tblGISPDS_ProjectMilestone[Project Milestone Code], MATCH(tblDatasetNamingConventionForm[[#This Row],[Project Milestone]], tblGISPDS_ProjectMilestone[Project Milestone Description],0)),"")</f>
        <v/>
      </c>
      <c r="K16" s="230"/>
      <c r="L16" s="229" t="str">
        <f>IFERROR(INDEX(tblGISPDS_Originator[Organisation Code], MATCH(tblDatasetNamingConventionForm[[#This Row],[Organisation Name]], tblGISPDS_Originator[Organisation Name],0)),"")</f>
        <v/>
      </c>
      <c r="M16" s="226"/>
      <c r="N16" s="231" t="str">
        <f>IFERROR(INDEX(tblGISPDS_CoOrdSys[EPSG Code], MATCH(tblDatasetNamingConventionForm[[#This Row],[Coordinate Reference System Abbreviation]], tblGISPDS_CoOrdSys[Projected Coordinate Reference System Description],0)),"")</f>
        <v/>
      </c>
      <c r="O16" s="237"/>
      <c r="P16" s="149"/>
      <c r="Q16" s="170" t="str">
        <f>IF(tblDatasetNamingConventionForm[[#This Row],[Dataset Naming Scheme]]="","",IF(LEN(tblDatasetNamingConventionForm[[#This Row],[Dataset Naming Scheme]])&gt;63,"FALSE","TRUE"))</f>
        <v/>
      </c>
      <c r="R1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7" spans="1:18" ht="31.5" customHeight="1">
      <c r="A1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7" s="225"/>
      <c r="D17" s="228"/>
      <c r="E17" s="233" t="str">
        <f>IFERROR(INDEX(tblGISPDS_Discipline[Discipline Code], MATCH(tblDatasetNamingConventionForm[[#This Row],[Discipline Description]], tblGISPDS_Discipline[ [ Discipline Description] ],0)),"")</f>
        <v/>
      </c>
      <c r="F17" s="227"/>
      <c r="G17" s="229" t="str">
        <f>IFERROR(INDEX(tblGISPDS_Discipline[Sub-Discipline Code], MATCH(tblDatasetNamingConventionForm[[#This Row],[Sub-Discipline Description]], tblGISPDS_Discipline[Sub-Discipline Description],0)),"")</f>
        <v/>
      </c>
      <c r="H17" s="151"/>
      <c r="I17" s="230"/>
      <c r="J17" s="229" t="str">
        <f>IFERROR(INDEX(tblGISPDS_ProjectMilestone[Project Milestone Code], MATCH(tblDatasetNamingConventionForm[[#This Row],[Project Milestone]], tblGISPDS_ProjectMilestone[Project Milestone Description],0)),"")</f>
        <v/>
      </c>
      <c r="K17" s="230"/>
      <c r="L17" s="231" t="str">
        <f>IFERROR(INDEX(tblGISPDS_Originator[Organisation Code], MATCH(tblDatasetNamingConventionForm[[#This Row],[Organisation Name]], tblGISPDS_Originator[Organisation Name],0)),"")</f>
        <v/>
      </c>
      <c r="M17" s="226"/>
      <c r="N17" s="231" t="str">
        <f>IFERROR(INDEX(tblGISPDS_CoOrdSys[EPSG Code], MATCH(tblDatasetNamingConventionForm[[#This Row],[Coordinate Reference System Abbreviation]], tblGISPDS_CoOrdSys[Projected Coordinate Reference System Description],0)),"")</f>
        <v/>
      </c>
      <c r="O17" s="237"/>
      <c r="P17" s="149"/>
      <c r="Q17" s="170" t="str">
        <f>IF(tblDatasetNamingConventionForm[[#This Row],[Dataset Naming Scheme]]="","",IF(LEN(tblDatasetNamingConventionForm[[#This Row],[Dataset Naming Scheme]])&gt;63,"FALSE","TRUE"))</f>
        <v/>
      </c>
      <c r="R1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8" spans="1:18" ht="12.95">
      <c r="A1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8" s="225"/>
      <c r="D18" s="228"/>
      <c r="E18" s="233" t="str">
        <f>IFERROR(INDEX(tblGISPDS_Discipline[Discipline Code], MATCH(tblDatasetNamingConventionForm[[#This Row],[Discipline Description]], tblGISPDS_Discipline[ [ Discipline Description] ],0)),"")</f>
        <v/>
      </c>
      <c r="F18" s="227"/>
      <c r="G18" s="229" t="str">
        <f>IFERROR(INDEX(tblGISPDS_Discipline[Sub-Discipline Code], MATCH(tblDatasetNamingConventionForm[[#This Row],[Sub-Discipline Description]], tblGISPDS_Discipline[Sub-Discipline Description],0)),"")</f>
        <v/>
      </c>
      <c r="H18" s="151"/>
      <c r="I18" s="230"/>
      <c r="J18" s="229" t="str">
        <f>IFERROR(INDEX(tblGISPDS_ProjectMilestone[Project Milestone Code], MATCH(tblDatasetNamingConventionForm[[#This Row],[Project Milestone]], tblGISPDS_ProjectMilestone[Project Milestone Description],0)),"")</f>
        <v/>
      </c>
      <c r="K18" s="230"/>
      <c r="L18" s="229" t="str">
        <f>IFERROR(INDEX(tblGISPDS_Originator[Organisation Code], MATCH(tblDatasetNamingConventionForm[[#This Row],[Organisation Name]], tblGISPDS_Originator[Organisation Name],0)),"")</f>
        <v/>
      </c>
      <c r="M18" s="226"/>
      <c r="N18" s="231" t="str">
        <f>IFERROR(INDEX(tblGISPDS_CoOrdSys[EPSG Code], MATCH(tblDatasetNamingConventionForm[[#This Row],[Coordinate Reference System Abbreviation]], tblGISPDS_CoOrdSys[Projected Coordinate Reference System Description],0)),"")</f>
        <v/>
      </c>
      <c r="O18" s="237"/>
      <c r="P18" s="149"/>
      <c r="Q18" s="170" t="str">
        <f>IF(tblDatasetNamingConventionForm[[#This Row],[Dataset Naming Scheme]]="","",IF(LEN(tblDatasetNamingConventionForm[[#This Row],[Dataset Naming Scheme]])&gt;63,"FALSE","TRUE"))</f>
        <v/>
      </c>
      <c r="R1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9" spans="1:18" ht="12.95">
      <c r="A1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9" s="225"/>
      <c r="D19" s="228"/>
      <c r="E19" s="233" t="str">
        <f>IFERROR(INDEX(tblGISPDS_Discipline[Discipline Code], MATCH(tblDatasetNamingConventionForm[[#This Row],[Discipline Description]], tblGISPDS_Discipline[ [ Discipline Description] ],0)),"")</f>
        <v/>
      </c>
      <c r="F19" s="227"/>
      <c r="G19" s="229" t="str">
        <f>IFERROR(INDEX(tblGISPDS_Discipline[Sub-Discipline Code], MATCH(tblDatasetNamingConventionForm[[#This Row],[Sub-Discipline Description]], tblGISPDS_Discipline[Sub-Discipline Description],0)),"")</f>
        <v/>
      </c>
      <c r="H19" s="151"/>
      <c r="I19" s="230"/>
      <c r="J19" s="229" t="str">
        <f>IFERROR(INDEX(tblGISPDS_ProjectMilestone[Project Milestone Code], MATCH(tblDatasetNamingConventionForm[[#This Row],[Project Milestone]], tblGISPDS_ProjectMilestone[Project Milestone Description],0)),"")</f>
        <v/>
      </c>
      <c r="K19" s="230"/>
      <c r="L19" s="231" t="str">
        <f>IFERROR(INDEX(tblGISPDS_Originator[Organisation Code], MATCH(tblDatasetNamingConventionForm[[#This Row],[Organisation Name]], tblGISPDS_Originator[Organisation Name],0)),"")</f>
        <v/>
      </c>
      <c r="M19" s="226"/>
      <c r="N19" s="231" t="str">
        <f>IFERROR(INDEX(tblGISPDS_CoOrdSys[EPSG Code], MATCH(tblDatasetNamingConventionForm[[#This Row],[Coordinate Reference System Abbreviation]], tblGISPDS_CoOrdSys[Projected Coordinate Reference System Description],0)),"")</f>
        <v/>
      </c>
      <c r="O19" s="237"/>
      <c r="P19" s="149"/>
      <c r="Q19" s="170" t="str">
        <f>IF(tblDatasetNamingConventionForm[[#This Row],[Dataset Naming Scheme]]="","",IF(LEN(tblDatasetNamingConventionForm[[#This Row],[Dataset Naming Scheme]])&gt;63,"FALSE","TRUE"))</f>
        <v/>
      </c>
      <c r="R1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0" spans="1:18" ht="12.95">
      <c r="A2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0" s="225"/>
      <c r="D20" s="228"/>
      <c r="E20" s="233" t="str">
        <f>IFERROR(INDEX(tblGISPDS_Discipline[Discipline Code], MATCH(tblDatasetNamingConventionForm[[#This Row],[Discipline Description]], tblGISPDS_Discipline[ [ Discipline Description] ],0)),"")</f>
        <v/>
      </c>
      <c r="F20" s="227"/>
      <c r="G20" s="229" t="str">
        <f>IFERROR(INDEX(tblGISPDS_Discipline[Sub-Discipline Code], MATCH(tblDatasetNamingConventionForm[[#This Row],[Sub-Discipline Description]], tblGISPDS_Discipline[Sub-Discipline Description],0)),"")</f>
        <v/>
      </c>
      <c r="H20" s="151"/>
      <c r="I20" s="230"/>
      <c r="J20" s="229" t="str">
        <f>IFERROR(INDEX(tblGISPDS_ProjectMilestone[Project Milestone Code], MATCH(tblDatasetNamingConventionForm[[#This Row],[Project Milestone]], tblGISPDS_ProjectMilestone[Project Milestone Description],0)),"")</f>
        <v/>
      </c>
      <c r="K20" s="230"/>
      <c r="L20" s="229" t="str">
        <f>IFERROR(INDEX(tblGISPDS_Originator[Organisation Code], MATCH(tblDatasetNamingConventionForm[[#This Row],[Organisation Name]], tblGISPDS_Originator[Organisation Name],0)),"")</f>
        <v/>
      </c>
      <c r="M20" s="226"/>
      <c r="N20" s="231" t="str">
        <f>IFERROR(INDEX(tblGISPDS_CoOrdSys[EPSG Code], MATCH(tblDatasetNamingConventionForm[[#This Row],[Coordinate Reference System Abbreviation]], tblGISPDS_CoOrdSys[Projected Coordinate Reference System Description],0)),"")</f>
        <v/>
      </c>
      <c r="O20" s="237"/>
      <c r="P20" s="149"/>
      <c r="Q20" s="170" t="str">
        <f>IF(tblDatasetNamingConventionForm[[#This Row],[Dataset Naming Scheme]]="","",IF(LEN(tblDatasetNamingConventionForm[[#This Row],[Dataset Naming Scheme]])&gt;63,"FALSE","TRUE"))</f>
        <v/>
      </c>
      <c r="R2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1" spans="1:18" ht="12.95">
      <c r="A2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1" s="225"/>
      <c r="D21" s="228"/>
      <c r="E21" s="233" t="str">
        <f>IFERROR(INDEX(tblGISPDS_Discipline[Discipline Code], MATCH(tblDatasetNamingConventionForm[[#This Row],[Discipline Description]], tblGISPDS_Discipline[ [ Discipline Description] ],0)),"")</f>
        <v/>
      </c>
      <c r="F21" s="227"/>
      <c r="G21" s="229" t="str">
        <f>IFERROR(INDEX(tblGISPDS_Discipline[Sub-Discipline Code], MATCH(tblDatasetNamingConventionForm[[#This Row],[Sub-Discipline Description]], tblGISPDS_Discipline[Sub-Discipline Description],0)),"")</f>
        <v/>
      </c>
      <c r="H21" s="151"/>
      <c r="I21" s="230"/>
      <c r="J21" s="229" t="str">
        <f>IFERROR(INDEX(tblGISPDS_ProjectMilestone[Project Milestone Code], MATCH(tblDatasetNamingConventionForm[[#This Row],[Project Milestone]], tblGISPDS_ProjectMilestone[Project Milestone Description],0)),"")</f>
        <v/>
      </c>
      <c r="K21" s="230"/>
      <c r="L21" s="231" t="str">
        <f>IFERROR(INDEX(tblGISPDS_Originator[Organisation Code], MATCH(tblDatasetNamingConventionForm[[#This Row],[Organisation Name]], tblGISPDS_Originator[Organisation Name],0)),"")</f>
        <v/>
      </c>
      <c r="M21" s="226"/>
      <c r="N21" s="231" t="str">
        <f>IFERROR(INDEX(tblGISPDS_CoOrdSys[EPSG Code], MATCH(tblDatasetNamingConventionForm[[#This Row],[Coordinate Reference System Abbreviation]], tblGISPDS_CoOrdSys[Projected Coordinate Reference System Description],0)),"")</f>
        <v/>
      </c>
      <c r="O21" s="237"/>
      <c r="P21" s="149"/>
      <c r="Q21" s="170" t="str">
        <f>IF(tblDatasetNamingConventionForm[[#This Row],[Dataset Naming Scheme]]="","",IF(LEN(tblDatasetNamingConventionForm[[#This Row],[Dataset Naming Scheme]])&gt;63,"FALSE","TRUE"))</f>
        <v/>
      </c>
      <c r="R2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2" spans="1:18" ht="12.95">
      <c r="A2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2" s="225"/>
      <c r="D22" s="228"/>
      <c r="E22" s="233" t="str">
        <f>IFERROR(INDEX(tblGISPDS_Discipline[Discipline Code], MATCH(tblDatasetNamingConventionForm[[#This Row],[Discipline Description]], tblGISPDS_Discipline[ [ Discipline Description] ],0)),"")</f>
        <v/>
      </c>
      <c r="F22" s="227"/>
      <c r="G22" s="229" t="str">
        <f>IFERROR(INDEX(tblGISPDS_Discipline[Sub-Discipline Code], MATCH(tblDatasetNamingConventionForm[[#This Row],[Sub-Discipline Description]], tblGISPDS_Discipline[Sub-Discipline Description],0)),"")</f>
        <v/>
      </c>
      <c r="H22" s="151"/>
      <c r="I22" s="230"/>
      <c r="J22" s="229" t="str">
        <f>IFERROR(INDEX(tblGISPDS_ProjectMilestone[Project Milestone Code], MATCH(tblDatasetNamingConventionForm[[#This Row],[Project Milestone]], tblGISPDS_ProjectMilestone[Project Milestone Description],0)),"")</f>
        <v/>
      </c>
      <c r="K22" s="230"/>
      <c r="L22" s="229" t="str">
        <f>IFERROR(INDEX(tblGISPDS_Originator[Organisation Code], MATCH(tblDatasetNamingConventionForm[[#This Row],[Organisation Name]], tblGISPDS_Originator[Organisation Name],0)),"")</f>
        <v/>
      </c>
      <c r="M22" s="226"/>
      <c r="N22" s="231" t="str">
        <f>IFERROR(INDEX(tblGISPDS_CoOrdSys[EPSG Code], MATCH(tblDatasetNamingConventionForm[[#This Row],[Coordinate Reference System Abbreviation]], tblGISPDS_CoOrdSys[Projected Coordinate Reference System Description],0)),"")</f>
        <v/>
      </c>
      <c r="O22" s="237"/>
      <c r="P22" s="149"/>
      <c r="Q22" s="170" t="str">
        <f>IF(tblDatasetNamingConventionForm[[#This Row],[Dataset Naming Scheme]]="","",IF(LEN(tblDatasetNamingConventionForm[[#This Row],[Dataset Naming Scheme]])&gt;63,"FALSE","TRUE"))</f>
        <v/>
      </c>
      <c r="R2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3" spans="1:18" ht="12.95">
      <c r="A2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3" s="225"/>
      <c r="D23" s="228"/>
      <c r="E23" s="233" t="str">
        <f>IFERROR(INDEX(tblGISPDS_Discipline[Discipline Code], MATCH(tblDatasetNamingConventionForm[[#This Row],[Discipline Description]], tblGISPDS_Discipline[ [ Discipline Description] ],0)),"")</f>
        <v/>
      </c>
      <c r="F23" s="227"/>
      <c r="G23" s="229" t="str">
        <f>IFERROR(INDEX(tblGISPDS_Discipline[Sub-Discipline Code], MATCH(tblDatasetNamingConventionForm[[#This Row],[Sub-Discipline Description]], tblGISPDS_Discipline[Sub-Discipline Description],0)),"")</f>
        <v/>
      </c>
      <c r="H23" s="151"/>
      <c r="I23" s="230"/>
      <c r="J23" s="229" t="str">
        <f>IFERROR(INDEX(tblGISPDS_ProjectMilestone[Project Milestone Code], MATCH(tblDatasetNamingConventionForm[[#This Row],[Project Milestone]], tblGISPDS_ProjectMilestone[Project Milestone Description],0)),"")</f>
        <v/>
      </c>
      <c r="K23" s="230"/>
      <c r="L23" s="231" t="str">
        <f>IFERROR(INDEX(tblGISPDS_Originator[Organisation Code], MATCH(tblDatasetNamingConventionForm[[#This Row],[Organisation Name]], tblGISPDS_Originator[Organisation Name],0)),"")</f>
        <v/>
      </c>
      <c r="M23" s="226"/>
      <c r="N23" s="231" t="str">
        <f>IFERROR(INDEX(tblGISPDS_CoOrdSys[EPSG Code], MATCH(tblDatasetNamingConventionForm[[#This Row],[Coordinate Reference System Abbreviation]], tblGISPDS_CoOrdSys[Projected Coordinate Reference System Description],0)),"")</f>
        <v/>
      </c>
      <c r="O23" s="237"/>
      <c r="P23" s="149"/>
      <c r="Q23" s="170" t="str">
        <f>IF(tblDatasetNamingConventionForm[[#This Row],[Dataset Naming Scheme]]="","",IF(LEN(tblDatasetNamingConventionForm[[#This Row],[Dataset Naming Scheme]])&gt;63,"FALSE","TRUE"))</f>
        <v/>
      </c>
      <c r="R2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4" spans="1:18" ht="12.95">
      <c r="A2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4" s="225"/>
      <c r="D24" s="228"/>
      <c r="E24" s="233" t="str">
        <f>IFERROR(INDEX(tblGISPDS_Discipline[Discipline Code], MATCH(tblDatasetNamingConventionForm[[#This Row],[Discipline Description]], tblGISPDS_Discipline[ [ Discipline Description] ],0)),"")</f>
        <v/>
      </c>
      <c r="F24" s="227"/>
      <c r="G24" s="229" t="str">
        <f>IFERROR(INDEX(tblGISPDS_Discipline[Sub-Discipline Code], MATCH(tblDatasetNamingConventionForm[[#This Row],[Sub-Discipline Description]], tblGISPDS_Discipline[Sub-Discipline Description],0)),"")</f>
        <v/>
      </c>
      <c r="H24" s="151"/>
      <c r="I24" s="230"/>
      <c r="J24" s="229" t="str">
        <f>IFERROR(INDEX(tblGISPDS_ProjectMilestone[Project Milestone Code], MATCH(tblDatasetNamingConventionForm[[#This Row],[Project Milestone]], tblGISPDS_ProjectMilestone[Project Milestone Description],0)),"")</f>
        <v/>
      </c>
      <c r="K24" s="230"/>
      <c r="L24" s="229" t="str">
        <f>IFERROR(INDEX(tblGISPDS_Originator[Organisation Code], MATCH(tblDatasetNamingConventionForm[[#This Row],[Organisation Name]], tblGISPDS_Originator[Organisation Name],0)),"")</f>
        <v/>
      </c>
      <c r="M24" s="226"/>
      <c r="N24" s="231" t="str">
        <f>IFERROR(INDEX(tblGISPDS_CoOrdSys[EPSG Code], MATCH(tblDatasetNamingConventionForm[[#This Row],[Coordinate Reference System Abbreviation]], tblGISPDS_CoOrdSys[Projected Coordinate Reference System Description],0)),"")</f>
        <v/>
      </c>
      <c r="O24" s="237"/>
      <c r="P24" s="149"/>
      <c r="Q24" s="170" t="str">
        <f>IF(tblDatasetNamingConventionForm[[#This Row],[Dataset Naming Scheme]]="","",IF(LEN(tblDatasetNamingConventionForm[[#This Row],[Dataset Naming Scheme]])&gt;63,"FALSE","TRUE"))</f>
        <v/>
      </c>
      <c r="R2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5" spans="1:18" ht="12.95">
      <c r="A2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5" s="225"/>
      <c r="D25" s="228"/>
      <c r="E25" s="233" t="str">
        <f>IFERROR(INDEX(tblGISPDS_Discipline[Discipline Code], MATCH(tblDatasetNamingConventionForm[[#This Row],[Discipline Description]], tblGISPDS_Discipline[ [ Discipline Description] ],0)),"")</f>
        <v/>
      </c>
      <c r="F25" s="227"/>
      <c r="G25" s="229" t="str">
        <f>IFERROR(INDEX(tblGISPDS_Discipline[Sub-Discipline Code], MATCH(tblDatasetNamingConventionForm[[#This Row],[Sub-Discipline Description]], tblGISPDS_Discipline[Sub-Discipline Description],0)),"")</f>
        <v/>
      </c>
      <c r="H25" s="151"/>
      <c r="I25" s="230"/>
      <c r="J25" s="229" t="str">
        <f>IFERROR(INDEX(tblGISPDS_ProjectMilestone[Project Milestone Code], MATCH(tblDatasetNamingConventionForm[[#This Row],[Project Milestone]], tblGISPDS_ProjectMilestone[Project Milestone Description],0)),"")</f>
        <v/>
      </c>
      <c r="K25" s="230"/>
      <c r="L25" s="231" t="str">
        <f>IFERROR(INDEX(tblGISPDS_Originator[Organisation Code], MATCH(tblDatasetNamingConventionForm[[#This Row],[Organisation Name]], tblGISPDS_Originator[Organisation Name],0)),"")</f>
        <v/>
      </c>
      <c r="M25" s="226"/>
      <c r="N25" s="231" t="str">
        <f>IFERROR(INDEX(tblGISPDS_CoOrdSys[EPSG Code], MATCH(tblDatasetNamingConventionForm[[#This Row],[Coordinate Reference System Abbreviation]], tblGISPDS_CoOrdSys[Projected Coordinate Reference System Description],0)),"")</f>
        <v/>
      </c>
      <c r="O25" s="237"/>
      <c r="P25" s="149"/>
      <c r="Q25" s="170" t="str">
        <f>IF(tblDatasetNamingConventionForm[[#This Row],[Dataset Naming Scheme]]="","",IF(LEN(tblDatasetNamingConventionForm[[#This Row],[Dataset Naming Scheme]])&gt;63,"FALSE","TRUE"))</f>
        <v/>
      </c>
      <c r="R2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6" spans="1:18" ht="12.95">
      <c r="A2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6" s="225"/>
      <c r="D26" s="228"/>
      <c r="E26" s="233" t="str">
        <f>IFERROR(INDEX(tblGISPDS_Discipline[Discipline Code], MATCH(tblDatasetNamingConventionForm[[#This Row],[Discipline Description]], tblGISPDS_Discipline[ [ Discipline Description] ],0)),"")</f>
        <v/>
      </c>
      <c r="F26" s="227"/>
      <c r="G26" s="229" t="str">
        <f>IFERROR(INDEX(tblGISPDS_Discipline[Sub-Discipline Code], MATCH(tblDatasetNamingConventionForm[[#This Row],[Sub-Discipline Description]], tblGISPDS_Discipline[Sub-Discipline Description],0)),"")</f>
        <v/>
      </c>
      <c r="H26" s="151"/>
      <c r="I26" s="230"/>
      <c r="J26" s="229" t="str">
        <f>IFERROR(INDEX(tblGISPDS_ProjectMilestone[Project Milestone Code], MATCH(tblDatasetNamingConventionForm[[#This Row],[Project Milestone]], tblGISPDS_ProjectMilestone[Project Milestone Description],0)),"")</f>
        <v/>
      </c>
      <c r="K26" s="230"/>
      <c r="L26" s="229" t="str">
        <f>IFERROR(INDEX(tblGISPDS_Originator[Organisation Code], MATCH(tblDatasetNamingConventionForm[[#This Row],[Organisation Name]], tblGISPDS_Originator[Organisation Name],0)),"")</f>
        <v/>
      </c>
      <c r="M26" s="226"/>
      <c r="N26" s="231" t="str">
        <f>IFERROR(INDEX(tblGISPDS_CoOrdSys[EPSG Code], MATCH(tblDatasetNamingConventionForm[[#This Row],[Coordinate Reference System Abbreviation]], tblGISPDS_CoOrdSys[Projected Coordinate Reference System Description],0)),"")</f>
        <v/>
      </c>
      <c r="O26" s="237"/>
      <c r="P26" s="149"/>
      <c r="Q26" s="170" t="str">
        <f>IF(tblDatasetNamingConventionForm[[#This Row],[Dataset Naming Scheme]]="","",IF(LEN(tblDatasetNamingConventionForm[[#This Row],[Dataset Naming Scheme]])&gt;63,"FALSE","TRUE"))</f>
        <v/>
      </c>
      <c r="R2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7" spans="1:18" ht="12.95">
      <c r="A2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7" s="225"/>
      <c r="D27" s="228"/>
      <c r="E27" s="233" t="str">
        <f>IFERROR(INDEX(tblGISPDS_Discipline[Discipline Code], MATCH(tblDatasetNamingConventionForm[[#This Row],[Discipline Description]], tblGISPDS_Discipline[ [ Discipline Description] ],0)),"")</f>
        <v/>
      </c>
      <c r="F27" s="227"/>
      <c r="G27" s="229" t="str">
        <f>IFERROR(INDEX(tblGISPDS_Discipline[Sub-Discipline Code], MATCH(tblDatasetNamingConventionForm[[#This Row],[Sub-Discipline Description]], tblGISPDS_Discipline[Sub-Discipline Description],0)),"")</f>
        <v/>
      </c>
      <c r="H27" s="151"/>
      <c r="I27" s="230"/>
      <c r="J27" s="229" t="str">
        <f>IFERROR(INDEX(tblGISPDS_ProjectMilestone[Project Milestone Code], MATCH(tblDatasetNamingConventionForm[[#This Row],[Project Milestone]], tblGISPDS_ProjectMilestone[Project Milestone Description],0)),"")</f>
        <v/>
      </c>
      <c r="K27" s="230"/>
      <c r="L27" s="231" t="str">
        <f>IFERROR(INDEX(tblGISPDS_Originator[Organisation Code], MATCH(tblDatasetNamingConventionForm[[#This Row],[Organisation Name]], tblGISPDS_Originator[Organisation Name],0)),"")</f>
        <v/>
      </c>
      <c r="M27" s="226"/>
      <c r="N27" s="231" t="str">
        <f>IFERROR(INDEX(tblGISPDS_CoOrdSys[EPSG Code], MATCH(tblDatasetNamingConventionForm[[#This Row],[Coordinate Reference System Abbreviation]], tblGISPDS_CoOrdSys[Projected Coordinate Reference System Description],0)),"")</f>
        <v/>
      </c>
      <c r="O27" s="237"/>
      <c r="P27" s="149"/>
      <c r="Q27" s="170" t="str">
        <f>IF(tblDatasetNamingConventionForm[[#This Row],[Dataset Naming Scheme]]="","",IF(LEN(tblDatasetNamingConventionForm[[#This Row],[Dataset Naming Scheme]])&gt;63,"FALSE","TRUE"))</f>
        <v/>
      </c>
      <c r="R2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8" spans="1:18" ht="12.95">
      <c r="A2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8" s="225"/>
      <c r="D28" s="228"/>
      <c r="E28" s="233" t="str">
        <f>IFERROR(INDEX(tblGISPDS_Discipline[Discipline Code], MATCH(tblDatasetNamingConventionForm[[#This Row],[Discipline Description]], tblGISPDS_Discipline[ [ Discipline Description] ],0)),"")</f>
        <v/>
      </c>
      <c r="F28" s="227"/>
      <c r="G28" s="229" t="str">
        <f>IFERROR(INDEX(tblGISPDS_Discipline[Sub-Discipline Code], MATCH(tblDatasetNamingConventionForm[[#This Row],[Sub-Discipline Description]], tblGISPDS_Discipline[Sub-Discipline Description],0)),"")</f>
        <v/>
      </c>
      <c r="H28" s="151"/>
      <c r="I28" s="230"/>
      <c r="J28" s="229" t="str">
        <f>IFERROR(INDEX(tblGISPDS_ProjectMilestone[Project Milestone Code], MATCH(tblDatasetNamingConventionForm[[#This Row],[Project Milestone]], tblGISPDS_ProjectMilestone[Project Milestone Description],0)),"")</f>
        <v/>
      </c>
      <c r="K28" s="230"/>
      <c r="L28" s="229" t="str">
        <f>IFERROR(INDEX(tblGISPDS_Originator[Organisation Code], MATCH(tblDatasetNamingConventionForm[[#This Row],[Organisation Name]], tblGISPDS_Originator[Organisation Name],0)),"")</f>
        <v/>
      </c>
      <c r="M28" s="226"/>
      <c r="N28" s="231" t="str">
        <f>IFERROR(INDEX(tblGISPDS_CoOrdSys[EPSG Code], MATCH(tblDatasetNamingConventionForm[[#This Row],[Coordinate Reference System Abbreviation]], tblGISPDS_CoOrdSys[Projected Coordinate Reference System Description],0)),"")</f>
        <v/>
      </c>
      <c r="O28" s="237"/>
      <c r="P28" s="149"/>
      <c r="Q28" s="170" t="str">
        <f>IF(tblDatasetNamingConventionForm[[#This Row],[Dataset Naming Scheme]]="","",IF(LEN(tblDatasetNamingConventionForm[[#This Row],[Dataset Naming Scheme]])&gt;63,"FALSE","TRUE"))</f>
        <v/>
      </c>
      <c r="R2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9" spans="1:18" ht="12.95">
      <c r="A2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9" s="225"/>
      <c r="D29" s="228"/>
      <c r="E29" s="233" t="str">
        <f>IFERROR(INDEX(tblGISPDS_Discipline[Discipline Code], MATCH(tblDatasetNamingConventionForm[[#This Row],[Discipline Description]], tblGISPDS_Discipline[ [ Discipline Description] ],0)),"")</f>
        <v/>
      </c>
      <c r="F29" s="227"/>
      <c r="G29" s="229" t="str">
        <f>IFERROR(INDEX(tblGISPDS_Discipline[Sub-Discipline Code], MATCH(tblDatasetNamingConventionForm[[#This Row],[Sub-Discipline Description]], tblGISPDS_Discipline[Sub-Discipline Description],0)),"")</f>
        <v/>
      </c>
      <c r="H29" s="151"/>
      <c r="I29" s="230"/>
      <c r="J29" s="229" t="str">
        <f>IFERROR(INDEX(tblGISPDS_ProjectMilestone[Project Milestone Code], MATCH(tblDatasetNamingConventionForm[[#This Row],[Project Milestone]], tblGISPDS_ProjectMilestone[Project Milestone Description],0)),"")</f>
        <v/>
      </c>
      <c r="K29" s="230"/>
      <c r="L29" s="231" t="str">
        <f>IFERROR(INDEX(tblGISPDS_Originator[Organisation Code], MATCH(tblDatasetNamingConventionForm[[#This Row],[Organisation Name]], tblGISPDS_Originator[Organisation Name],0)),"")</f>
        <v/>
      </c>
      <c r="M29" s="226"/>
      <c r="N29" s="231" t="str">
        <f>IFERROR(INDEX(tblGISPDS_CoOrdSys[EPSG Code], MATCH(tblDatasetNamingConventionForm[[#This Row],[Coordinate Reference System Abbreviation]], tblGISPDS_CoOrdSys[Projected Coordinate Reference System Description],0)),"")</f>
        <v/>
      </c>
      <c r="O29" s="237"/>
      <c r="P29" s="149"/>
      <c r="Q29" s="170" t="str">
        <f>IF(tblDatasetNamingConventionForm[[#This Row],[Dataset Naming Scheme]]="","",IF(LEN(tblDatasetNamingConventionForm[[#This Row],[Dataset Naming Scheme]])&gt;63,"FALSE","TRUE"))</f>
        <v/>
      </c>
      <c r="R2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0" spans="1:18" ht="12.95">
      <c r="A3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0" s="225"/>
      <c r="D30" s="228"/>
      <c r="E30" s="233" t="str">
        <f>IFERROR(INDEX(tblGISPDS_Discipline[Discipline Code], MATCH(tblDatasetNamingConventionForm[[#This Row],[Discipline Description]], tblGISPDS_Discipline[ [ Discipline Description] ],0)),"")</f>
        <v/>
      </c>
      <c r="F30" s="227"/>
      <c r="G30" s="229" t="str">
        <f>IFERROR(INDEX(tblGISPDS_Discipline[Sub-Discipline Code], MATCH(tblDatasetNamingConventionForm[[#This Row],[Sub-Discipline Description]], tblGISPDS_Discipline[Sub-Discipline Description],0)),"")</f>
        <v/>
      </c>
      <c r="H30" s="151"/>
      <c r="I30" s="230"/>
      <c r="J30" s="229" t="str">
        <f>IFERROR(INDEX(tblGISPDS_ProjectMilestone[Project Milestone Code], MATCH(tblDatasetNamingConventionForm[[#This Row],[Project Milestone]], tblGISPDS_ProjectMilestone[Project Milestone Description],0)),"")</f>
        <v/>
      </c>
      <c r="K30" s="230"/>
      <c r="L30" s="229" t="str">
        <f>IFERROR(INDEX(tblGISPDS_Originator[Organisation Code], MATCH(tblDatasetNamingConventionForm[[#This Row],[Organisation Name]], tblGISPDS_Originator[Organisation Name],0)),"")</f>
        <v/>
      </c>
      <c r="M30" s="226"/>
      <c r="N30" s="231" t="str">
        <f>IFERROR(INDEX(tblGISPDS_CoOrdSys[EPSG Code], MATCH(tblDatasetNamingConventionForm[[#This Row],[Coordinate Reference System Abbreviation]], tblGISPDS_CoOrdSys[Projected Coordinate Reference System Description],0)),"")</f>
        <v/>
      </c>
      <c r="O30" s="237"/>
      <c r="P30" s="149"/>
      <c r="Q30" s="170" t="str">
        <f>IF(tblDatasetNamingConventionForm[[#This Row],[Dataset Naming Scheme]]="","",IF(LEN(tblDatasetNamingConventionForm[[#This Row],[Dataset Naming Scheme]])&gt;63,"FALSE","TRUE"))</f>
        <v/>
      </c>
      <c r="R3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1" spans="1:18" ht="12.95">
      <c r="A3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1" s="225"/>
      <c r="D31" s="228"/>
      <c r="E31" s="233" t="str">
        <f>IFERROR(INDEX(tblGISPDS_Discipline[Discipline Code], MATCH(tblDatasetNamingConventionForm[[#This Row],[Discipline Description]], tblGISPDS_Discipline[ [ Discipline Description] ],0)),"")</f>
        <v/>
      </c>
      <c r="F31" s="227"/>
      <c r="G31" s="229" t="str">
        <f>IFERROR(INDEX(tblGISPDS_Discipline[Sub-Discipline Code], MATCH(tblDatasetNamingConventionForm[[#This Row],[Sub-Discipline Description]], tblGISPDS_Discipline[Sub-Discipline Description],0)),"")</f>
        <v/>
      </c>
      <c r="H31" s="151"/>
      <c r="I31" s="230"/>
      <c r="J31" s="229" t="str">
        <f>IFERROR(INDEX(tblGISPDS_ProjectMilestone[Project Milestone Code], MATCH(tblDatasetNamingConventionForm[[#This Row],[Project Milestone]], tblGISPDS_ProjectMilestone[Project Milestone Description],0)),"")</f>
        <v/>
      </c>
      <c r="K31" s="230"/>
      <c r="L31" s="231" t="str">
        <f>IFERROR(INDEX(tblGISPDS_Originator[Organisation Code], MATCH(tblDatasetNamingConventionForm[[#This Row],[Organisation Name]], tblGISPDS_Originator[Organisation Name],0)),"")</f>
        <v/>
      </c>
      <c r="M31" s="226"/>
      <c r="N31" s="231" t="str">
        <f>IFERROR(INDEX(tblGISPDS_CoOrdSys[EPSG Code], MATCH(tblDatasetNamingConventionForm[[#This Row],[Coordinate Reference System Abbreviation]], tblGISPDS_CoOrdSys[Projected Coordinate Reference System Description],0)),"")</f>
        <v/>
      </c>
      <c r="O31" s="237"/>
      <c r="P31" s="149"/>
      <c r="Q31" s="170" t="str">
        <f>IF(tblDatasetNamingConventionForm[[#This Row],[Dataset Naming Scheme]]="","",IF(LEN(tblDatasetNamingConventionForm[[#This Row],[Dataset Naming Scheme]])&gt;63,"FALSE","TRUE"))</f>
        <v/>
      </c>
      <c r="R3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2" spans="1:18" ht="12.95">
      <c r="A3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2" s="225"/>
      <c r="D32" s="228"/>
      <c r="E32" s="233" t="str">
        <f>IFERROR(INDEX(tblGISPDS_Discipline[Discipline Code], MATCH(tblDatasetNamingConventionForm[[#This Row],[Discipline Description]], tblGISPDS_Discipline[ [ Discipline Description] ],0)),"")</f>
        <v/>
      </c>
      <c r="F32" s="227"/>
      <c r="G32" s="229" t="str">
        <f>IFERROR(INDEX(tblGISPDS_Discipline[Sub-Discipline Code], MATCH(tblDatasetNamingConventionForm[[#This Row],[Sub-Discipline Description]], tblGISPDS_Discipline[Sub-Discipline Description],0)),"")</f>
        <v/>
      </c>
      <c r="H32" s="151"/>
      <c r="I32" s="230"/>
      <c r="J32" s="229" t="str">
        <f>IFERROR(INDEX(tblGISPDS_ProjectMilestone[Project Milestone Code], MATCH(tblDatasetNamingConventionForm[[#This Row],[Project Milestone]], tblGISPDS_ProjectMilestone[Project Milestone Description],0)),"")</f>
        <v/>
      </c>
      <c r="K32" s="230"/>
      <c r="L32" s="229" t="str">
        <f>IFERROR(INDEX(tblGISPDS_Originator[Organisation Code], MATCH(tblDatasetNamingConventionForm[[#This Row],[Organisation Name]], tblGISPDS_Originator[Organisation Name],0)),"")</f>
        <v/>
      </c>
      <c r="M32" s="226"/>
      <c r="N32" s="231" t="str">
        <f>IFERROR(INDEX(tblGISPDS_CoOrdSys[EPSG Code], MATCH(tblDatasetNamingConventionForm[[#This Row],[Coordinate Reference System Abbreviation]], tblGISPDS_CoOrdSys[Projected Coordinate Reference System Description],0)),"")</f>
        <v/>
      </c>
      <c r="O32" s="237"/>
      <c r="P32" s="149"/>
      <c r="Q32" s="170" t="str">
        <f>IF(tblDatasetNamingConventionForm[[#This Row],[Dataset Naming Scheme]]="","",IF(LEN(tblDatasetNamingConventionForm[[#This Row],[Dataset Naming Scheme]])&gt;63,"FALSE","TRUE"))</f>
        <v/>
      </c>
      <c r="R3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3" spans="1:18" ht="12.95">
      <c r="A3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3" s="225"/>
      <c r="D33" s="228"/>
      <c r="E33" s="233" t="str">
        <f>IFERROR(INDEX(tblGISPDS_Discipline[Discipline Code], MATCH(tblDatasetNamingConventionForm[[#This Row],[Discipline Description]], tblGISPDS_Discipline[ [ Discipline Description] ],0)),"")</f>
        <v/>
      </c>
      <c r="F33" s="227"/>
      <c r="G33" s="229" t="str">
        <f>IFERROR(INDEX(tblGISPDS_Discipline[Sub-Discipline Code], MATCH(tblDatasetNamingConventionForm[[#This Row],[Sub-Discipline Description]], tblGISPDS_Discipline[Sub-Discipline Description],0)),"")</f>
        <v/>
      </c>
      <c r="H33" s="151"/>
      <c r="I33" s="230"/>
      <c r="J33" s="229" t="str">
        <f>IFERROR(INDEX(tblGISPDS_ProjectMilestone[Project Milestone Code], MATCH(tblDatasetNamingConventionForm[[#This Row],[Project Milestone]], tblGISPDS_ProjectMilestone[Project Milestone Description],0)),"")</f>
        <v/>
      </c>
      <c r="K33" s="230"/>
      <c r="L33" s="231" t="str">
        <f>IFERROR(INDEX(tblGISPDS_Originator[Organisation Code], MATCH(tblDatasetNamingConventionForm[[#This Row],[Organisation Name]], tblGISPDS_Originator[Organisation Name],0)),"")</f>
        <v/>
      </c>
      <c r="M33" s="226"/>
      <c r="N33" s="231" t="str">
        <f>IFERROR(INDEX(tblGISPDS_CoOrdSys[EPSG Code], MATCH(tblDatasetNamingConventionForm[[#This Row],[Coordinate Reference System Abbreviation]], tblGISPDS_CoOrdSys[Projected Coordinate Reference System Description],0)),"")</f>
        <v/>
      </c>
      <c r="O33" s="237"/>
      <c r="P33" s="149"/>
      <c r="Q33" s="170" t="str">
        <f>IF(tblDatasetNamingConventionForm[[#This Row],[Dataset Naming Scheme]]="","",IF(LEN(tblDatasetNamingConventionForm[[#This Row],[Dataset Naming Scheme]])&gt;63,"FALSE","TRUE"))</f>
        <v/>
      </c>
      <c r="R3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4" spans="1:18" ht="12.95">
      <c r="A3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4" s="225"/>
      <c r="D34" s="228"/>
      <c r="E34" s="233" t="str">
        <f>IFERROR(INDEX(tblGISPDS_Discipline[Discipline Code], MATCH(tblDatasetNamingConventionForm[[#This Row],[Discipline Description]], tblGISPDS_Discipline[ [ Discipline Description] ],0)),"")</f>
        <v/>
      </c>
      <c r="F34" s="227"/>
      <c r="G34" s="229" t="str">
        <f>IFERROR(INDEX(tblGISPDS_Discipline[Sub-Discipline Code], MATCH(tblDatasetNamingConventionForm[[#This Row],[Sub-Discipline Description]], tblGISPDS_Discipline[Sub-Discipline Description],0)),"")</f>
        <v/>
      </c>
      <c r="H34" s="151"/>
      <c r="I34" s="230"/>
      <c r="J34" s="229" t="str">
        <f>IFERROR(INDEX(tblGISPDS_ProjectMilestone[Project Milestone Code], MATCH(tblDatasetNamingConventionForm[[#This Row],[Project Milestone]], tblGISPDS_ProjectMilestone[Project Milestone Description],0)),"")</f>
        <v/>
      </c>
      <c r="K34" s="230"/>
      <c r="L34" s="229" t="str">
        <f>IFERROR(INDEX(tblGISPDS_Originator[Organisation Code], MATCH(tblDatasetNamingConventionForm[[#This Row],[Organisation Name]], tblGISPDS_Originator[Organisation Name],0)),"")</f>
        <v/>
      </c>
      <c r="M34" s="226"/>
      <c r="N34" s="231" t="str">
        <f>IFERROR(INDEX(tblGISPDS_CoOrdSys[EPSG Code], MATCH(tblDatasetNamingConventionForm[[#This Row],[Coordinate Reference System Abbreviation]], tblGISPDS_CoOrdSys[Projected Coordinate Reference System Description],0)),"")</f>
        <v/>
      </c>
      <c r="O34" s="237"/>
      <c r="P34" s="149"/>
      <c r="Q34" s="170" t="str">
        <f>IF(tblDatasetNamingConventionForm[[#This Row],[Dataset Naming Scheme]]="","",IF(LEN(tblDatasetNamingConventionForm[[#This Row],[Dataset Naming Scheme]])&gt;63,"FALSE","TRUE"))</f>
        <v/>
      </c>
      <c r="R3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5" spans="1:18" ht="12.95">
      <c r="A3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5" s="225"/>
      <c r="D35" s="228"/>
      <c r="E35" s="233" t="str">
        <f>IFERROR(INDEX(tblGISPDS_Discipline[Discipline Code], MATCH(tblDatasetNamingConventionForm[[#This Row],[Discipline Description]], tblGISPDS_Discipline[ [ Discipline Description] ],0)),"")</f>
        <v/>
      </c>
      <c r="F35" s="227"/>
      <c r="G35" s="229" t="str">
        <f>IFERROR(INDEX(tblGISPDS_Discipline[Sub-Discipline Code], MATCH(tblDatasetNamingConventionForm[[#This Row],[Sub-Discipline Description]], tblGISPDS_Discipline[Sub-Discipline Description],0)),"")</f>
        <v/>
      </c>
      <c r="H35" s="151"/>
      <c r="I35" s="230"/>
      <c r="J35" s="229" t="str">
        <f>IFERROR(INDEX(tblGISPDS_ProjectMilestone[Project Milestone Code], MATCH(tblDatasetNamingConventionForm[[#This Row],[Project Milestone]], tblGISPDS_ProjectMilestone[Project Milestone Description],0)),"")</f>
        <v/>
      </c>
      <c r="K35" s="230"/>
      <c r="L35" s="231" t="str">
        <f>IFERROR(INDEX(tblGISPDS_Originator[Organisation Code], MATCH(tblDatasetNamingConventionForm[[#This Row],[Organisation Name]], tblGISPDS_Originator[Organisation Name],0)),"")</f>
        <v/>
      </c>
      <c r="M35" s="226"/>
      <c r="N35" s="231" t="str">
        <f>IFERROR(INDEX(tblGISPDS_CoOrdSys[EPSG Code], MATCH(tblDatasetNamingConventionForm[[#This Row],[Coordinate Reference System Abbreviation]], tblGISPDS_CoOrdSys[Projected Coordinate Reference System Description],0)),"")</f>
        <v/>
      </c>
      <c r="O35" s="237"/>
      <c r="P35" s="149"/>
      <c r="Q35" s="170" t="str">
        <f>IF(tblDatasetNamingConventionForm[[#This Row],[Dataset Naming Scheme]]="","",IF(LEN(tblDatasetNamingConventionForm[[#This Row],[Dataset Naming Scheme]])&gt;63,"FALSE","TRUE"))</f>
        <v/>
      </c>
      <c r="R3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6" spans="1:18" ht="12.95">
      <c r="A3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6" s="225"/>
      <c r="D36" s="228"/>
      <c r="E36" s="233" t="str">
        <f>IFERROR(INDEX(tblGISPDS_Discipline[Discipline Code], MATCH(tblDatasetNamingConventionForm[[#This Row],[Discipline Description]], tblGISPDS_Discipline[ [ Discipline Description] ],0)),"")</f>
        <v/>
      </c>
      <c r="F36" s="227"/>
      <c r="G36" s="229" t="str">
        <f>IFERROR(INDEX(tblGISPDS_Discipline[Sub-Discipline Code], MATCH(tblDatasetNamingConventionForm[[#This Row],[Sub-Discipline Description]], tblGISPDS_Discipline[Sub-Discipline Description],0)),"")</f>
        <v/>
      </c>
      <c r="H36" s="151"/>
      <c r="I36" s="230"/>
      <c r="J36" s="229" t="str">
        <f>IFERROR(INDEX(tblGISPDS_ProjectMilestone[Project Milestone Code], MATCH(tblDatasetNamingConventionForm[[#This Row],[Project Milestone]], tblGISPDS_ProjectMilestone[Project Milestone Description],0)),"")</f>
        <v/>
      </c>
      <c r="K36" s="230"/>
      <c r="L36" s="229" t="str">
        <f>IFERROR(INDEX(tblGISPDS_Originator[Organisation Code], MATCH(tblDatasetNamingConventionForm[[#This Row],[Organisation Name]], tblGISPDS_Originator[Organisation Name],0)),"")</f>
        <v/>
      </c>
      <c r="M36" s="226"/>
      <c r="N36" s="231" t="str">
        <f>IFERROR(INDEX(tblGISPDS_CoOrdSys[EPSG Code], MATCH(tblDatasetNamingConventionForm[[#This Row],[Coordinate Reference System Abbreviation]], tblGISPDS_CoOrdSys[Projected Coordinate Reference System Description],0)),"")</f>
        <v/>
      </c>
      <c r="O36" s="237"/>
      <c r="P36" s="149"/>
      <c r="Q36" s="170" t="str">
        <f>IF(tblDatasetNamingConventionForm[[#This Row],[Dataset Naming Scheme]]="","",IF(LEN(tblDatasetNamingConventionForm[[#This Row],[Dataset Naming Scheme]])&gt;63,"FALSE","TRUE"))</f>
        <v/>
      </c>
      <c r="R3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7" spans="1:18" ht="12.95">
      <c r="A3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7" s="225"/>
      <c r="D37" s="228"/>
      <c r="E37" s="233" t="str">
        <f>IFERROR(INDEX(tblGISPDS_Discipline[Discipline Code], MATCH(tblDatasetNamingConventionForm[[#This Row],[Discipline Description]], tblGISPDS_Discipline[ [ Discipline Description] ],0)),"")</f>
        <v/>
      </c>
      <c r="F37" s="227"/>
      <c r="G37" s="229" t="str">
        <f>IFERROR(INDEX(tblGISPDS_Discipline[Sub-Discipline Code], MATCH(tblDatasetNamingConventionForm[[#This Row],[Sub-Discipline Description]], tblGISPDS_Discipline[Sub-Discipline Description],0)),"")</f>
        <v/>
      </c>
      <c r="H37" s="151"/>
      <c r="I37" s="230"/>
      <c r="J37" s="229" t="str">
        <f>IFERROR(INDEX(tblGISPDS_ProjectMilestone[Project Milestone Code], MATCH(tblDatasetNamingConventionForm[[#This Row],[Project Milestone]], tblGISPDS_ProjectMilestone[Project Milestone Description],0)),"")</f>
        <v/>
      </c>
      <c r="K37" s="230"/>
      <c r="L37" s="231" t="str">
        <f>IFERROR(INDEX(tblGISPDS_Originator[Organisation Code], MATCH(tblDatasetNamingConventionForm[[#This Row],[Organisation Name]], tblGISPDS_Originator[Organisation Name],0)),"")</f>
        <v/>
      </c>
      <c r="M37" s="226"/>
      <c r="N37" s="231" t="str">
        <f>IFERROR(INDEX(tblGISPDS_CoOrdSys[EPSG Code], MATCH(tblDatasetNamingConventionForm[[#This Row],[Coordinate Reference System Abbreviation]], tblGISPDS_CoOrdSys[Projected Coordinate Reference System Description],0)),"")</f>
        <v/>
      </c>
      <c r="O37" s="237"/>
      <c r="P37" s="149"/>
      <c r="Q37" s="170" t="str">
        <f>IF(tblDatasetNamingConventionForm[[#This Row],[Dataset Naming Scheme]]="","",IF(LEN(tblDatasetNamingConventionForm[[#This Row],[Dataset Naming Scheme]])&gt;63,"FALSE","TRUE"))</f>
        <v/>
      </c>
      <c r="R3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8" spans="1:18" ht="12.95">
      <c r="A3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8" s="225"/>
      <c r="D38" s="228"/>
      <c r="E38" s="233" t="str">
        <f>IFERROR(INDEX(tblGISPDS_Discipline[Discipline Code], MATCH(tblDatasetNamingConventionForm[[#This Row],[Discipline Description]], tblGISPDS_Discipline[ [ Discipline Description] ],0)),"")</f>
        <v/>
      </c>
      <c r="F38" s="227"/>
      <c r="G38" s="229" t="str">
        <f>IFERROR(INDEX(tblGISPDS_Discipline[Sub-Discipline Code], MATCH(tblDatasetNamingConventionForm[[#This Row],[Sub-Discipline Description]], tblGISPDS_Discipline[Sub-Discipline Description],0)),"")</f>
        <v/>
      </c>
      <c r="H38" s="151"/>
      <c r="I38" s="230"/>
      <c r="J38" s="229" t="str">
        <f>IFERROR(INDEX(tblGISPDS_ProjectMilestone[Project Milestone Code], MATCH(tblDatasetNamingConventionForm[[#This Row],[Project Milestone]], tblGISPDS_ProjectMilestone[Project Milestone Description],0)),"")</f>
        <v/>
      </c>
      <c r="K38" s="230"/>
      <c r="L38" s="229" t="str">
        <f>IFERROR(INDEX(tblGISPDS_Originator[Organisation Code], MATCH(tblDatasetNamingConventionForm[[#This Row],[Organisation Name]], tblGISPDS_Originator[Organisation Name],0)),"")</f>
        <v/>
      </c>
      <c r="M38" s="226"/>
      <c r="N38" s="231" t="str">
        <f>IFERROR(INDEX(tblGISPDS_CoOrdSys[EPSG Code], MATCH(tblDatasetNamingConventionForm[[#This Row],[Coordinate Reference System Abbreviation]], tblGISPDS_CoOrdSys[Projected Coordinate Reference System Description],0)),"")</f>
        <v/>
      </c>
      <c r="O38" s="237"/>
      <c r="P38" s="149"/>
      <c r="Q38" s="170" t="str">
        <f>IF(tblDatasetNamingConventionForm[[#This Row],[Dataset Naming Scheme]]="","",IF(LEN(tblDatasetNamingConventionForm[[#This Row],[Dataset Naming Scheme]])&gt;63,"FALSE","TRUE"))</f>
        <v/>
      </c>
      <c r="R3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9" spans="1:18" ht="12.95">
      <c r="A3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9" s="225"/>
      <c r="D39" s="228"/>
      <c r="E39" s="233" t="str">
        <f>IFERROR(INDEX(tblGISPDS_Discipline[Discipline Code], MATCH(tblDatasetNamingConventionForm[[#This Row],[Discipline Description]], tblGISPDS_Discipline[ [ Discipline Description] ],0)),"")</f>
        <v/>
      </c>
      <c r="F39" s="227"/>
      <c r="G39" s="229" t="str">
        <f>IFERROR(INDEX(tblGISPDS_Discipline[Sub-Discipline Code], MATCH(tblDatasetNamingConventionForm[[#This Row],[Sub-Discipline Description]], tblGISPDS_Discipline[Sub-Discipline Description],0)),"")</f>
        <v/>
      </c>
      <c r="H39" s="151"/>
      <c r="I39" s="230"/>
      <c r="J39" s="229" t="str">
        <f>IFERROR(INDEX(tblGISPDS_ProjectMilestone[Project Milestone Code], MATCH(tblDatasetNamingConventionForm[[#This Row],[Project Milestone]], tblGISPDS_ProjectMilestone[Project Milestone Description],0)),"")</f>
        <v/>
      </c>
      <c r="K39" s="230"/>
      <c r="L39" s="231" t="str">
        <f>IFERROR(INDEX(tblGISPDS_Originator[Organisation Code], MATCH(tblDatasetNamingConventionForm[[#This Row],[Organisation Name]], tblGISPDS_Originator[Organisation Name],0)),"")</f>
        <v/>
      </c>
      <c r="M39" s="226"/>
      <c r="N39" s="231" t="str">
        <f>IFERROR(INDEX(tblGISPDS_CoOrdSys[EPSG Code], MATCH(tblDatasetNamingConventionForm[[#This Row],[Coordinate Reference System Abbreviation]], tblGISPDS_CoOrdSys[Projected Coordinate Reference System Description],0)),"")</f>
        <v/>
      </c>
      <c r="O39" s="237"/>
      <c r="P39" s="149"/>
      <c r="Q39" s="170" t="str">
        <f>IF(tblDatasetNamingConventionForm[[#This Row],[Dataset Naming Scheme]]="","",IF(LEN(tblDatasetNamingConventionForm[[#This Row],[Dataset Naming Scheme]])&gt;63,"FALSE","TRUE"))</f>
        <v/>
      </c>
      <c r="R3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0" spans="1:18" ht="12.95">
      <c r="A4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0" s="225"/>
      <c r="D40" s="228"/>
      <c r="E40" s="233" t="str">
        <f>IFERROR(INDEX(tblGISPDS_Discipline[Discipline Code], MATCH(tblDatasetNamingConventionForm[[#This Row],[Discipline Description]], tblGISPDS_Discipline[ [ Discipline Description] ],0)),"")</f>
        <v/>
      </c>
      <c r="F40" s="227"/>
      <c r="G40" s="229" t="str">
        <f>IFERROR(INDEX(tblGISPDS_Discipline[Sub-Discipline Code], MATCH(tblDatasetNamingConventionForm[[#This Row],[Sub-Discipline Description]], tblGISPDS_Discipline[Sub-Discipline Description],0)),"")</f>
        <v/>
      </c>
      <c r="H40" s="151"/>
      <c r="I40" s="230"/>
      <c r="J40" s="229" t="str">
        <f>IFERROR(INDEX(tblGISPDS_ProjectMilestone[Project Milestone Code], MATCH(tblDatasetNamingConventionForm[[#This Row],[Project Milestone]], tblGISPDS_ProjectMilestone[Project Milestone Description],0)),"")</f>
        <v/>
      </c>
      <c r="K40" s="230"/>
      <c r="L40" s="229" t="str">
        <f>IFERROR(INDEX(tblGISPDS_Originator[Organisation Code], MATCH(tblDatasetNamingConventionForm[[#This Row],[Organisation Name]], tblGISPDS_Originator[Organisation Name],0)),"")</f>
        <v/>
      </c>
      <c r="M40" s="226"/>
      <c r="N40" s="231" t="str">
        <f>IFERROR(INDEX(tblGISPDS_CoOrdSys[EPSG Code], MATCH(tblDatasetNamingConventionForm[[#This Row],[Coordinate Reference System Abbreviation]], tblGISPDS_CoOrdSys[Projected Coordinate Reference System Description],0)),"")</f>
        <v/>
      </c>
      <c r="O40" s="237"/>
      <c r="P40" s="149"/>
      <c r="Q40" s="170" t="str">
        <f>IF(tblDatasetNamingConventionForm[[#This Row],[Dataset Naming Scheme]]="","",IF(LEN(tblDatasetNamingConventionForm[[#This Row],[Dataset Naming Scheme]])&gt;63,"FALSE","TRUE"))</f>
        <v/>
      </c>
      <c r="R4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1" spans="1:18" ht="12.95">
      <c r="A4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1" s="225"/>
      <c r="D41" s="228"/>
      <c r="E41" s="233" t="str">
        <f>IFERROR(INDEX(tblGISPDS_Discipline[Discipline Code], MATCH(tblDatasetNamingConventionForm[[#This Row],[Discipline Description]], tblGISPDS_Discipline[ [ Discipline Description] ],0)),"")</f>
        <v/>
      </c>
      <c r="F41" s="227"/>
      <c r="G41" s="229" t="str">
        <f>IFERROR(INDEX(tblGISPDS_Discipline[Sub-Discipline Code], MATCH(tblDatasetNamingConventionForm[[#This Row],[Sub-Discipline Description]], tblGISPDS_Discipline[Sub-Discipline Description],0)),"")</f>
        <v/>
      </c>
      <c r="H41" s="151"/>
      <c r="I41" s="230"/>
      <c r="J41" s="229" t="str">
        <f>IFERROR(INDEX(tblGISPDS_ProjectMilestone[Project Milestone Code], MATCH(tblDatasetNamingConventionForm[[#This Row],[Project Milestone]], tblGISPDS_ProjectMilestone[Project Milestone Description],0)),"")</f>
        <v/>
      </c>
      <c r="K41" s="230"/>
      <c r="L41" s="231" t="str">
        <f>IFERROR(INDEX(tblGISPDS_Originator[Organisation Code], MATCH(tblDatasetNamingConventionForm[[#This Row],[Organisation Name]], tblGISPDS_Originator[Organisation Name],0)),"")</f>
        <v/>
      </c>
      <c r="M41" s="226"/>
      <c r="N41" s="231" t="str">
        <f>IFERROR(INDEX(tblGISPDS_CoOrdSys[EPSG Code], MATCH(tblDatasetNamingConventionForm[[#This Row],[Coordinate Reference System Abbreviation]], tblGISPDS_CoOrdSys[Projected Coordinate Reference System Description],0)),"")</f>
        <v/>
      </c>
      <c r="O41" s="237"/>
      <c r="P41" s="149"/>
      <c r="Q41" s="170" t="str">
        <f>IF(tblDatasetNamingConventionForm[[#This Row],[Dataset Naming Scheme]]="","",IF(LEN(tblDatasetNamingConventionForm[[#This Row],[Dataset Naming Scheme]])&gt;63,"FALSE","TRUE"))</f>
        <v/>
      </c>
      <c r="R4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2" spans="1:18" ht="12.95">
      <c r="A4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2" s="225"/>
      <c r="D42" s="228"/>
      <c r="E42" s="233" t="str">
        <f>IFERROR(INDEX(tblGISPDS_Discipline[Discipline Code], MATCH(tblDatasetNamingConventionForm[[#This Row],[Discipline Description]], tblGISPDS_Discipline[ [ Discipline Description] ],0)),"")</f>
        <v/>
      </c>
      <c r="F42" s="227"/>
      <c r="G42" s="229" t="str">
        <f>IFERROR(INDEX(tblGISPDS_Discipline[Sub-Discipline Code], MATCH(tblDatasetNamingConventionForm[[#This Row],[Sub-Discipline Description]], tblGISPDS_Discipline[Sub-Discipline Description],0)),"")</f>
        <v/>
      </c>
      <c r="H42" s="151"/>
      <c r="I42" s="230"/>
      <c r="J42" s="229" t="str">
        <f>IFERROR(INDEX(tblGISPDS_ProjectMilestone[Project Milestone Code], MATCH(tblDatasetNamingConventionForm[[#This Row],[Project Milestone]], tblGISPDS_ProjectMilestone[Project Milestone Description],0)),"")</f>
        <v/>
      </c>
      <c r="K42" s="230"/>
      <c r="L42" s="229" t="str">
        <f>IFERROR(INDEX(tblGISPDS_Originator[Organisation Code], MATCH(tblDatasetNamingConventionForm[[#This Row],[Organisation Name]], tblGISPDS_Originator[Organisation Name],0)),"")</f>
        <v/>
      </c>
      <c r="M42" s="226"/>
      <c r="N42" s="231" t="str">
        <f>IFERROR(INDEX(tblGISPDS_CoOrdSys[EPSG Code], MATCH(tblDatasetNamingConventionForm[[#This Row],[Coordinate Reference System Abbreviation]], tblGISPDS_CoOrdSys[Projected Coordinate Reference System Description],0)),"")</f>
        <v/>
      </c>
      <c r="O42" s="237"/>
      <c r="P42" s="149"/>
      <c r="Q42" s="170" t="str">
        <f>IF(tblDatasetNamingConventionForm[[#This Row],[Dataset Naming Scheme]]="","",IF(LEN(tblDatasetNamingConventionForm[[#This Row],[Dataset Naming Scheme]])&gt;63,"FALSE","TRUE"))</f>
        <v/>
      </c>
      <c r="R4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3" spans="1:18" ht="12.95">
      <c r="A4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3" s="225"/>
      <c r="D43" s="228"/>
      <c r="E43" s="233" t="str">
        <f>IFERROR(INDEX(tblGISPDS_Discipline[Discipline Code], MATCH(tblDatasetNamingConventionForm[[#This Row],[Discipline Description]], tblGISPDS_Discipline[ [ Discipline Description] ],0)),"")</f>
        <v/>
      </c>
      <c r="F43" s="227"/>
      <c r="G43" s="229" t="str">
        <f>IFERROR(INDEX(tblGISPDS_Discipline[Sub-Discipline Code], MATCH(tblDatasetNamingConventionForm[[#This Row],[Sub-Discipline Description]], tblGISPDS_Discipline[Sub-Discipline Description],0)),"")</f>
        <v/>
      </c>
      <c r="H43" s="151"/>
      <c r="I43" s="230"/>
      <c r="J43" s="229" t="str">
        <f>IFERROR(INDEX(tblGISPDS_ProjectMilestone[Project Milestone Code], MATCH(tblDatasetNamingConventionForm[[#This Row],[Project Milestone]], tblGISPDS_ProjectMilestone[Project Milestone Description],0)),"")</f>
        <v/>
      </c>
      <c r="K43" s="230"/>
      <c r="L43" s="231" t="str">
        <f>IFERROR(INDEX(tblGISPDS_Originator[Organisation Code], MATCH(tblDatasetNamingConventionForm[[#This Row],[Organisation Name]], tblGISPDS_Originator[Organisation Name],0)),"")</f>
        <v/>
      </c>
      <c r="M43" s="226"/>
      <c r="N43" s="231" t="str">
        <f>IFERROR(INDEX(tblGISPDS_CoOrdSys[EPSG Code], MATCH(tblDatasetNamingConventionForm[[#This Row],[Coordinate Reference System Abbreviation]], tblGISPDS_CoOrdSys[Projected Coordinate Reference System Description],0)),"")</f>
        <v/>
      </c>
      <c r="O43" s="237"/>
      <c r="P43" s="149"/>
      <c r="Q43" s="170" t="str">
        <f>IF(tblDatasetNamingConventionForm[[#This Row],[Dataset Naming Scheme]]="","",IF(LEN(tblDatasetNamingConventionForm[[#This Row],[Dataset Naming Scheme]])&gt;63,"FALSE","TRUE"))</f>
        <v/>
      </c>
      <c r="R4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4" spans="1:18" ht="12.95">
      <c r="A4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4" s="225"/>
      <c r="D44" s="228"/>
      <c r="E44" s="233" t="str">
        <f>IFERROR(INDEX(tblGISPDS_Discipline[Discipline Code], MATCH(tblDatasetNamingConventionForm[[#This Row],[Discipline Description]], tblGISPDS_Discipline[ [ Discipline Description] ],0)),"")</f>
        <v/>
      </c>
      <c r="F44" s="227"/>
      <c r="G44" s="229" t="str">
        <f>IFERROR(INDEX(tblGISPDS_Discipline[Sub-Discipline Code], MATCH(tblDatasetNamingConventionForm[[#This Row],[Sub-Discipline Description]], tblGISPDS_Discipline[Sub-Discipline Description],0)),"")</f>
        <v/>
      </c>
      <c r="H44" s="151"/>
      <c r="I44" s="230"/>
      <c r="J44" s="229" t="str">
        <f>IFERROR(INDEX(tblGISPDS_ProjectMilestone[Project Milestone Code], MATCH(tblDatasetNamingConventionForm[[#This Row],[Project Milestone]], tblGISPDS_ProjectMilestone[Project Milestone Description],0)),"")</f>
        <v/>
      </c>
      <c r="K44" s="230"/>
      <c r="L44" s="229" t="str">
        <f>IFERROR(INDEX(tblGISPDS_Originator[Organisation Code], MATCH(tblDatasetNamingConventionForm[[#This Row],[Organisation Name]], tblGISPDS_Originator[Organisation Name],0)),"")</f>
        <v/>
      </c>
      <c r="M44" s="226"/>
      <c r="N44" s="231" t="str">
        <f>IFERROR(INDEX(tblGISPDS_CoOrdSys[EPSG Code], MATCH(tblDatasetNamingConventionForm[[#This Row],[Coordinate Reference System Abbreviation]], tblGISPDS_CoOrdSys[Projected Coordinate Reference System Description],0)),"")</f>
        <v/>
      </c>
      <c r="O44" s="237"/>
      <c r="P44" s="149"/>
      <c r="Q44" s="170" t="str">
        <f>IF(tblDatasetNamingConventionForm[[#This Row],[Dataset Naming Scheme]]="","",IF(LEN(tblDatasetNamingConventionForm[[#This Row],[Dataset Naming Scheme]])&gt;63,"FALSE","TRUE"))</f>
        <v/>
      </c>
      <c r="R4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5" spans="1:18" ht="12.95">
      <c r="A4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5" s="225"/>
      <c r="D45" s="228"/>
      <c r="E45" s="233" t="str">
        <f>IFERROR(INDEX(tblGISPDS_Discipline[Discipline Code], MATCH(tblDatasetNamingConventionForm[[#This Row],[Discipline Description]], tblGISPDS_Discipline[ [ Discipline Description] ],0)),"")</f>
        <v/>
      </c>
      <c r="F45" s="227"/>
      <c r="G45" s="233" t="str">
        <f>IFERROR(INDEX(tblGISPDS_Discipline[Sub-Discipline Code], MATCH(tblDatasetNamingConventionForm[[#This Row],[Sub-Discipline Description]], tblGISPDS_Discipline[Sub-Discipline Description],0)),"")</f>
        <v/>
      </c>
      <c r="H45" s="151"/>
      <c r="I45" s="230"/>
      <c r="J45" s="229" t="str">
        <f>IFERROR(INDEX(tblGISPDS_ProjectMilestone[Project Milestone Code], MATCH(tblDatasetNamingConventionForm[[#This Row],[Project Milestone]], tblGISPDS_ProjectMilestone[Project Milestone Description],0)),"")</f>
        <v/>
      </c>
      <c r="K45" s="230"/>
      <c r="L45" s="231" t="str">
        <f>IFERROR(INDEX(tblGISPDS_Originator[Organisation Code], MATCH(tblDatasetNamingConventionForm[[#This Row],[Organisation Name]], tblGISPDS_Originator[Organisation Name],0)),"")</f>
        <v/>
      </c>
      <c r="M45" s="226"/>
      <c r="N45" s="231" t="str">
        <f>IFERROR(INDEX(tblGISPDS_CoOrdSys[EPSG Code], MATCH(tblDatasetNamingConventionForm[[#This Row],[Coordinate Reference System Abbreviation]], tblGISPDS_CoOrdSys[Projected Coordinate Reference System Description],0)),"")</f>
        <v/>
      </c>
      <c r="O45" s="237"/>
      <c r="P45" s="149"/>
      <c r="Q45" s="170" t="str">
        <f>IF(tblDatasetNamingConventionForm[[#This Row],[Dataset Naming Scheme]]="","",IF(LEN(tblDatasetNamingConventionForm[[#This Row],[Dataset Naming Scheme]])&gt;63,"FALSE","TRUE"))</f>
        <v/>
      </c>
      <c r="R4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6" spans="1:18" ht="12.95">
      <c r="A4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6" s="225"/>
      <c r="D46" s="228"/>
      <c r="E46" s="233" t="str">
        <f>IFERROR(INDEX(tblGISPDS_Discipline[Discipline Code], MATCH(tblDatasetNamingConventionForm[[#This Row],[Discipline Description]], tblGISPDS_Discipline[ [ Discipline Description] ],0)),"")</f>
        <v/>
      </c>
      <c r="F46" s="227"/>
      <c r="G46" s="233" t="str">
        <f>IFERROR(INDEX(tblGISPDS_Discipline[Sub-Discipline Code], MATCH(tblDatasetNamingConventionForm[[#This Row],[Sub-Discipline Description]], tblGISPDS_Discipline[Sub-Discipline Description],0)),"")</f>
        <v/>
      </c>
      <c r="H46" s="151"/>
      <c r="I46" s="230"/>
      <c r="J46" s="229" t="str">
        <f>IFERROR(INDEX(tblGISPDS_ProjectMilestone[Project Milestone Code], MATCH(tblDatasetNamingConventionForm[[#This Row],[Project Milestone]], tblGISPDS_ProjectMilestone[Project Milestone Description],0)),"")</f>
        <v/>
      </c>
      <c r="K46" s="230"/>
      <c r="L46" s="229" t="str">
        <f>IFERROR(INDEX(tblGISPDS_Originator[Organisation Code], MATCH(tblDatasetNamingConventionForm[[#This Row],[Organisation Name]], tblGISPDS_Originator[Organisation Name],0)),"")</f>
        <v/>
      </c>
      <c r="M46" s="226"/>
      <c r="N46" s="231" t="str">
        <f>IFERROR(INDEX(tblGISPDS_CoOrdSys[EPSG Code], MATCH(tblDatasetNamingConventionForm[[#This Row],[Coordinate Reference System Abbreviation]], tblGISPDS_CoOrdSys[Projected Coordinate Reference System Description],0)),"")</f>
        <v/>
      </c>
      <c r="O46" s="237"/>
      <c r="P46" s="149"/>
      <c r="Q46" s="170" t="str">
        <f>IF(tblDatasetNamingConventionForm[[#This Row],[Dataset Naming Scheme]]="","",IF(LEN(tblDatasetNamingConventionForm[[#This Row],[Dataset Naming Scheme]])&gt;63,"FALSE","TRUE"))</f>
        <v/>
      </c>
      <c r="R4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7" spans="1:18" ht="12.95">
      <c r="A4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7" s="225"/>
      <c r="D47" s="228"/>
      <c r="E47" s="233" t="str">
        <f>IFERROR(INDEX(tblGISPDS_Discipline[Discipline Code], MATCH(tblDatasetNamingConventionForm[[#This Row],[Discipline Description]], tblGISPDS_Discipline[ [ Discipline Description] ],0)),"")</f>
        <v/>
      </c>
      <c r="F47" s="227"/>
      <c r="G47" s="233" t="str">
        <f>IFERROR(INDEX(tblGISPDS_Discipline[Sub-Discipline Code], MATCH(tblDatasetNamingConventionForm[[#This Row],[Sub-Discipline Description]], tblGISPDS_Discipline[Sub-Discipline Description],0)),"")</f>
        <v/>
      </c>
      <c r="H47" s="151"/>
      <c r="I47" s="230"/>
      <c r="J47" s="229" t="str">
        <f>IFERROR(INDEX(tblGISPDS_ProjectMilestone[Project Milestone Code], MATCH(tblDatasetNamingConventionForm[[#This Row],[Project Milestone]], tblGISPDS_ProjectMilestone[Project Milestone Description],0)),"")</f>
        <v/>
      </c>
      <c r="K47" s="230"/>
      <c r="L47" s="231" t="str">
        <f>IFERROR(INDEX(tblGISPDS_Originator[Organisation Code], MATCH(tblDatasetNamingConventionForm[[#This Row],[Organisation Name]], tblGISPDS_Originator[Organisation Name],0)),"")</f>
        <v/>
      </c>
      <c r="M47" s="226"/>
      <c r="N47" s="231" t="str">
        <f>IFERROR(INDEX(tblGISPDS_CoOrdSys[EPSG Code], MATCH(tblDatasetNamingConventionForm[[#This Row],[Coordinate Reference System Abbreviation]], tblGISPDS_CoOrdSys[Projected Coordinate Reference System Description],0)),"")</f>
        <v/>
      </c>
      <c r="O47" s="237"/>
      <c r="P47" s="149"/>
      <c r="Q47" s="170" t="str">
        <f>IF(tblDatasetNamingConventionForm[[#This Row],[Dataset Naming Scheme]]="","",IF(LEN(tblDatasetNamingConventionForm[[#This Row],[Dataset Naming Scheme]])&gt;63,"FALSE","TRUE"))</f>
        <v/>
      </c>
      <c r="R4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8" spans="1:18" ht="12.95">
      <c r="A4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8" s="225"/>
      <c r="D48" s="228"/>
      <c r="E48" s="233" t="str">
        <f>IFERROR(INDEX(tblGISPDS_Discipline[Discipline Code], MATCH(tblDatasetNamingConventionForm[[#This Row],[Discipline Description]], tblGISPDS_Discipline[ [ Discipline Description] ],0)),"")</f>
        <v/>
      </c>
      <c r="F48" s="227"/>
      <c r="G48" s="233" t="str">
        <f>IFERROR(INDEX(tblGISPDS_Discipline[Sub-Discipline Code], MATCH(tblDatasetNamingConventionForm[[#This Row],[Sub-Discipline Description]], tblGISPDS_Discipline[Sub-Discipline Description],0)),"")</f>
        <v/>
      </c>
      <c r="H48" s="151"/>
      <c r="I48" s="230"/>
      <c r="J48" s="229" t="str">
        <f>IFERROR(INDEX(tblGISPDS_ProjectMilestone[Project Milestone Code], MATCH(tblDatasetNamingConventionForm[[#This Row],[Project Milestone]], tblGISPDS_ProjectMilestone[Project Milestone Description],0)),"")</f>
        <v/>
      </c>
      <c r="K48" s="230"/>
      <c r="L48" s="229" t="str">
        <f>IFERROR(INDEX(tblGISPDS_Originator[Organisation Code], MATCH(tblDatasetNamingConventionForm[[#This Row],[Organisation Name]], tblGISPDS_Originator[Organisation Name],0)),"")</f>
        <v/>
      </c>
      <c r="M48" s="226"/>
      <c r="N48" s="231" t="str">
        <f>IFERROR(INDEX(tblGISPDS_CoOrdSys[EPSG Code], MATCH(tblDatasetNamingConventionForm[[#This Row],[Coordinate Reference System Abbreviation]], tblGISPDS_CoOrdSys[Projected Coordinate Reference System Description],0)),"")</f>
        <v/>
      </c>
      <c r="O48" s="237"/>
      <c r="P48" s="149"/>
      <c r="Q48" s="170" t="str">
        <f>IF(tblDatasetNamingConventionForm[[#This Row],[Dataset Naming Scheme]]="","",IF(LEN(tblDatasetNamingConventionForm[[#This Row],[Dataset Naming Scheme]])&gt;63,"FALSE","TRUE"))</f>
        <v/>
      </c>
      <c r="R4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9" spans="1:18" ht="12.95">
      <c r="A4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9" s="225"/>
      <c r="D49" s="228"/>
      <c r="E49" s="233" t="str">
        <f>IFERROR(INDEX(tblGISPDS_Discipline[Discipline Code], MATCH(tblDatasetNamingConventionForm[[#This Row],[Discipline Description]], tblGISPDS_Discipline[ [ Discipline Description] ],0)),"")</f>
        <v/>
      </c>
      <c r="F49" s="227"/>
      <c r="G49" s="233" t="str">
        <f>IFERROR(INDEX(tblGISPDS_Discipline[Sub-Discipline Code], MATCH(tblDatasetNamingConventionForm[[#This Row],[Sub-Discipline Description]], tblGISPDS_Discipline[Sub-Discipline Description],0)),"")</f>
        <v/>
      </c>
      <c r="H49" s="151"/>
      <c r="I49" s="230"/>
      <c r="J49" s="229" t="str">
        <f>IFERROR(INDEX(tblGISPDS_ProjectMilestone[Project Milestone Code], MATCH(tblDatasetNamingConventionForm[[#This Row],[Project Milestone]], tblGISPDS_ProjectMilestone[Project Milestone Description],0)),"")</f>
        <v/>
      </c>
      <c r="K49" s="230"/>
      <c r="L49" s="231" t="str">
        <f>IFERROR(INDEX(tblGISPDS_Originator[Organisation Code], MATCH(tblDatasetNamingConventionForm[[#This Row],[Organisation Name]], tblGISPDS_Originator[Organisation Name],0)),"")</f>
        <v/>
      </c>
      <c r="M49" s="226"/>
      <c r="N49" s="231" t="str">
        <f>IFERROR(INDEX(tblGISPDS_CoOrdSys[EPSG Code], MATCH(tblDatasetNamingConventionForm[[#This Row],[Coordinate Reference System Abbreviation]], tblGISPDS_CoOrdSys[Projected Coordinate Reference System Description],0)),"")</f>
        <v/>
      </c>
      <c r="O49" s="237"/>
      <c r="P49" s="149"/>
      <c r="Q49" s="170" t="str">
        <f>IF(tblDatasetNamingConventionForm[[#This Row],[Dataset Naming Scheme]]="","",IF(LEN(tblDatasetNamingConventionForm[[#This Row],[Dataset Naming Scheme]])&gt;63,"FALSE","TRUE"))</f>
        <v/>
      </c>
      <c r="R4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0" spans="1:18" ht="12.95">
      <c r="A5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0" s="225"/>
      <c r="D50" s="228"/>
      <c r="E50" s="233" t="str">
        <f>IFERROR(INDEX(tblGISPDS_Discipline[Discipline Code], MATCH(tblDatasetNamingConventionForm[[#This Row],[Discipline Description]], tblGISPDS_Discipline[ [ Discipline Description] ],0)),"")</f>
        <v/>
      </c>
      <c r="F50" s="227"/>
      <c r="G50" s="233" t="str">
        <f>IFERROR(INDEX(tblGISPDS_Discipline[Sub-Discipline Code], MATCH(tblDatasetNamingConventionForm[[#This Row],[Sub-Discipline Description]], tblGISPDS_Discipline[Sub-Discipline Description],0)),"")</f>
        <v/>
      </c>
      <c r="H50" s="151"/>
      <c r="I50" s="230"/>
      <c r="J50" s="229" t="str">
        <f>IFERROR(INDEX(tblGISPDS_ProjectMilestone[Project Milestone Code], MATCH(tblDatasetNamingConventionForm[[#This Row],[Project Milestone]], tblGISPDS_ProjectMilestone[Project Milestone Description],0)),"")</f>
        <v/>
      </c>
      <c r="K50" s="230"/>
      <c r="L50" s="229" t="str">
        <f>IFERROR(INDEX(tblGISPDS_Originator[Organisation Code], MATCH(tblDatasetNamingConventionForm[[#This Row],[Organisation Name]], tblGISPDS_Originator[Organisation Name],0)),"")</f>
        <v/>
      </c>
      <c r="M50" s="226"/>
      <c r="N50" s="231" t="str">
        <f>IFERROR(INDEX(tblGISPDS_CoOrdSys[EPSG Code], MATCH(tblDatasetNamingConventionForm[[#This Row],[Coordinate Reference System Abbreviation]], tblGISPDS_CoOrdSys[Projected Coordinate Reference System Description],0)),"")</f>
        <v/>
      </c>
      <c r="O50" s="237"/>
      <c r="P50" s="149"/>
      <c r="Q50" s="170" t="str">
        <f>IF(tblDatasetNamingConventionForm[[#This Row],[Dataset Naming Scheme]]="","",IF(LEN(tblDatasetNamingConventionForm[[#This Row],[Dataset Naming Scheme]])&gt;63,"FALSE","TRUE"))</f>
        <v/>
      </c>
      <c r="R5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1" spans="1:18" ht="12.95">
      <c r="A5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1" s="225"/>
      <c r="D51" s="228"/>
      <c r="E51" s="233" t="str">
        <f>IFERROR(INDEX(tblGISPDS_Discipline[Discipline Code], MATCH(tblDatasetNamingConventionForm[[#This Row],[Discipline Description]], tblGISPDS_Discipline[ [ Discipline Description] ],0)),"")</f>
        <v/>
      </c>
      <c r="F51" s="227"/>
      <c r="G51" s="233" t="str">
        <f>IFERROR(INDEX(tblGISPDS_Discipline[Sub-Discipline Code], MATCH(tblDatasetNamingConventionForm[[#This Row],[Sub-Discipline Description]], tblGISPDS_Discipline[Sub-Discipline Description],0)),"")</f>
        <v/>
      </c>
      <c r="H51" s="151"/>
      <c r="I51" s="230"/>
      <c r="J51" s="229" t="str">
        <f>IFERROR(INDEX(tblGISPDS_ProjectMilestone[Project Milestone Code], MATCH(tblDatasetNamingConventionForm[[#This Row],[Project Milestone]], tblGISPDS_ProjectMilestone[Project Milestone Description],0)),"")</f>
        <v/>
      </c>
      <c r="K51" s="230"/>
      <c r="L51" s="231" t="str">
        <f>IFERROR(INDEX(tblGISPDS_Originator[Organisation Code], MATCH(tblDatasetNamingConventionForm[[#This Row],[Organisation Name]], tblGISPDS_Originator[Organisation Name],0)),"")</f>
        <v/>
      </c>
      <c r="M51" s="226"/>
      <c r="N51" s="231" t="str">
        <f>IFERROR(INDEX(tblGISPDS_CoOrdSys[EPSG Code], MATCH(tblDatasetNamingConventionForm[[#This Row],[Coordinate Reference System Abbreviation]], tblGISPDS_CoOrdSys[Projected Coordinate Reference System Description],0)),"")</f>
        <v/>
      </c>
      <c r="O51" s="237"/>
      <c r="P51" s="149"/>
      <c r="Q51" s="170" t="str">
        <f>IF(tblDatasetNamingConventionForm[[#This Row],[Dataset Naming Scheme]]="","",IF(LEN(tblDatasetNamingConventionForm[[#This Row],[Dataset Naming Scheme]])&gt;63,"FALSE","TRUE"))</f>
        <v/>
      </c>
      <c r="R5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2" spans="1:18" ht="12.95">
      <c r="A5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2" s="225"/>
      <c r="D52" s="228"/>
      <c r="E52" s="233" t="str">
        <f>IFERROR(INDEX(tblGISPDS_Discipline[Discipline Code], MATCH(tblDatasetNamingConventionForm[[#This Row],[Discipline Description]], tblGISPDS_Discipline[ [ Discipline Description] ],0)),"")</f>
        <v/>
      </c>
      <c r="F52" s="227"/>
      <c r="G52" s="233" t="str">
        <f>IFERROR(INDEX(tblGISPDS_Discipline[Sub-Discipline Code], MATCH(tblDatasetNamingConventionForm[[#This Row],[Sub-Discipline Description]], tblGISPDS_Discipline[Sub-Discipline Description],0)),"")</f>
        <v/>
      </c>
      <c r="H52" s="151"/>
      <c r="I52" s="230"/>
      <c r="J52" s="229" t="str">
        <f>IFERROR(INDEX(tblGISPDS_ProjectMilestone[Project Milestone Code], MATCH(tblDatasetNamingConventionForm[[#This Row],[Project Milestone]], tblGISPDS_ProjectMilestone[Project Milestone Description],0)),"")</f>
        <v/>
      </c>
      <c r="K52" s="230"/>
      <c r="L52" s="229" t="str">
        <f>IFERROR(INDEX(tblGISPDS_Originator[Organisation Code], MATCH(tblDatasetNamingConventionForm[[#This Row],[Organisation Name]], tblGISPDS_Originator[Organisation Name],0)),"")</f>
        <v/>
      </c>
      <c r="M52" s="226"/>
      <c r="N52" s="231" t="str">
        <f>IFERROR(INDEX(tblGISPDS_CoOrdSys[EPSG Code], MATCH(tblDatasetNamingConventionForm[[#This Row],[Coordinate Reference System Abbreviation]], tblGISPDS_CoOrdSys[Projected Coordinate Reference System Description],0)),"")</f>
        <v/>
      </c>
      <c r="O52" s="237"/>
      <c r="P52" s="149"/>
      <c r="Q52" s="170" t="str">
        <f>IF(tblDatasetNamingConventionForm[[#This Row],[Dataset Naming Scheme]]="","",IF(LEN(tblDatasetNamingConventionForm[[#This Row],[Dataset Naming Scheme]])&gt;63,"FALSE","TRUE"))</f>
        <v/>
      </c>
      <c r="R5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3" spans="1:18" ht="12.95">
      <c r="A5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3" s="225"/>
      <c r="D53" s="228"/>
      <c r="E53" s="233" t="str">
        <f>IFERROR(INDEX(tblGISPDS_Discipline[Discipline Code], MATCH(tblDatasetNamingConventionForm[[#This Row],[Discipline Description]], tblGISPDS_Discipline[ [ Discipline Description] ],0)),"")</f>
        <v/>
      </c>
      <c r="F53" s="227"/>
      <c r="G53" s="233" t="str">
        <f>IFERROR(INDEX(tblGISPDS_Discipline[Sub-Discipline Code], MATCH(tblDatasetNamingConventionForm[[#This Row],[Sub-Discipline Description]], tblGISPDS_Discipline[Sub-Discipline Description],0)),"")</f>
        <v/>
      </c>
      <c r="H53" s="151"/>
      <c r="I53" s="230"/>
      <c r="J53" s="229" t="str">
        <f>IFERROR(INDEX(tblGISPDS_ProjectMilestone[Project Milestone Code], MATCH(tblDatasetNamingConventionForm[[#This Row],[Project Milestone]], tblGISPDS_ProjectMilestone[Project Milestone Description],0)),"")</f>
        <v/>
      </c>
      <c r="K53" s="230"/>
      <c r="L53" s="231" t="str">
        <f>IFERROR(INDEX(tblGISPDS_Originator[Organisation Code], MATCH(tblDatasetNamingConventionForm[[#This Row],[Organisation Name]], tblGISPDS_Originator[Organisation Name],0)),"")</f>
        <v/>
      </c>
      <c r="M53" s="226"/>
      <c r="N53" s="231" t="str">
        <f>IFERROR(INDEX(tblGISPDS_CoOrdSys[EPSG Code], MATCH(tblDatasetNamingConventionForm[[#This Row],[Coordinate Reference System Abbreviation]], tblGISPDS_CoOrdSys[Projected Coordinate Reference System Description],0)),"")</f>
        <v/>
      </c>
      <c r="O53" s="237"/>
      <c r="P53" s="149"/>
      <c r="Q53" s="170" t="str">
        <f>IF(tblDatasetNamingConventionForm[[#This Row],[Dataset Naming Scheme]]="","",IF(LEN(tblDatasetNamingConventionForm[[#This Row],[Dataset Naming Scheme]])&gt;63,"FALSE","TRUE"))</f>
        <v/>
      </c>
      <c r="R5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4" spans="1:18" ht="12.95">
      <c r="A5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4" s="225"/>
      <c r="D54" s="228"/>
      <c r="E54" s="233" t="str">
        <f>IFERROR(INDEX(tblGISPDS_Discipline[Discipline Code], MATCH(tblDatasetNamingConventionForm[[#This Row],[Discipline Description]], tblGISPDS_Discipline[ [ Discipline Description] ],0)),"")</f>
        <v/>
      </c>
      <c r="F54" s="227"/>
      <c r="G54" s="233" t="str">
        <f>IFERROR(INDEX(tblGISPDS_Discipline[Sub-Discipline Code], MATCH(tblDatasetNamingConventionForm[[#This Row],[Sub-Discipline Description]], tblGISPDS_Discipline[Sub-Discipline Description],0)),"")</f>
        <v/>
      </c>
      <c r="H54" s="151"/>
      <c r="I54" s="230"/>
      <c r="J54" s="229" t="str">
        <f>IFERROR(INDEX(tblGISPDS_ProjectMilestone[Project Milestone Code], MATCH(tblDatasetNamingConventionForm[[#This Row],[Project Milestone]], tblGISPDS_ProjectMilestone[Project Milestone Description],0)),"")</f>
        <v/>
      </c>
      <c r="K54" s="230"/>
      <c r="L54" s="229" t="str">
        <f>IFERROR(INDEX(tblGISPDS_Originator[Organisation Code], MATCH(tblDatasetNamingConventionForm[[#This Row],[Organisation Name]], tblGISPDS_Originator[Organisation Name],0)),"")</f>
        <v/>
      </c>
      <c r="M54" s="226"/>
      <c r="N54" s="231" t="str">
        <f>IFERROR(INDEX(tblGISPDS_CoOrdSys[EPSG Code], MATCH(tblDatasetNamingConventionForm[[#This Row],[Coordinate Reference System Abbreviation]], tblGISPDS_CoOrdSys[Projected Coordinate Reference System Description],0)),"")</f>
        <v/>
      </c>
      <c r="O54" s="237"/>
      <c r="P54" s="149"/>
      <c r="Q54" s="170" t="str">
        <f>IF(tblDatasetNamingConventionForm[[#This Row],[Dataset Naming Scheme]]="","",IF(LEN(tblDatasetNamingConventionForm[[#This Row],[Dataset Naming Scheme]])&gt;63,"FALSE","TRUE"))</f>
        <v/>
      </c>
      <c r="R5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5" spans="1:18" ht="12.95">
      <c r="A5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5" s="225"/>
      <c r="D55" s="228"/>
      <c r="E55" s="233" t="str">
        <f>IFERROR(INDEX(tblGISPDS_Discipline[Discipline Code], MATCH(tblDatasetNamingConventionForm[[#This Row],[Discipline Description]], tblGISPDS_Discipline[ [ Discipline Description] ],0)),"")</f>
        <v/>
      </c>
      <c r="F55" s="227"/>
      <c r="G55" s="233" t="str">
        <f>IFERROR(INDEX(tblGISPDS_Discipline[Sub-Discipline Code], MATCH(tblDatasetNamingConventionForm[[#This Row],[Sub-Discipline Description]], tblGISPDS_Discipline[Sub-Discipline Description],0)),"")</f>
        <v/>
      </c>
      <c r="H55" s="151"/>
      <c r="I55" s="230"/>
      <c r="J55" s="229" t="str">
        <f>IFERROR(INDEX(tblGISPDS_ProjectMilestone[Project Milestone Code], MATCH(tblDatasetNamingConventionForm[[#This Row],[Project Milestone]], tblGISPDS_ProjectMilestone[Project Milestone Description],0)),"")</f>
        <v/>
      </c>
      <c r="K55" s="230"/>
      <c r="L55" s="231" t="str">
        <f>IFERROR(INDEX(tblGISPDS_Originator[Organisation Code], MATCH(tblDatasetNamingConventionForm[[#This Row],[Organisation Name]], tblGISPDS_Originator[Organisation Name],0)),"")</f>
        <v/>
      </c>
      <c r="M55" s="226"/>
      <c r="N55" s="231" t="str">
        <f>IFERROR(INDEX(tblGISPDS_CoOrdSys[EPSG Code], MATCH(tblDatasetNamingConventionForm[[#This Row],[Coordinate Reference System Abbreviation]], tblGISPDS_CoOrdSys[Projected Coordinate Reference System Description],0)),"")</f>
        <v/>
      </c>
      <c r="O55" s="237"/>
      <c r="P55" s="149"/>
      <c r="Q55" s="170" t="str">
        <f>IF(tblDatasetNamingConventionForm[[#This Row],[Dataset Naming Scheme]]="","",IF(LEN(tblDatasetNamingConventionForm[[#This Row],[Dataset Naming Scheme]])&gt;63,"FALSE","TRUE"))</f>
        <v/>
      </c>
      <c r="R5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6" spans="1:18" ht="12.95">
      <c r="A5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6" s="225"/>
      <c r="D56" s="228"/>
      <c r="E56" s="233" t="str">
        <f>IFERROR(INDEX(tblGISPDS_Discipline[Discipline Code], MATCH(tblDatasetNamingConventionForm[[#This Row],[Discipline Description]], tblGISPDS_Discipline[ [ Discipline Description] ],0)),"")</f>
        <v/>
      </c>
      <c r="F56" s="227"/>
      <c r="G56" s="233" t="str">
        <f>IFERROR(INDEX(tblGISPDS_Discipline[Sub-Discipline Code], MATCH(tblDatasetNamingConventionForm[[#This Row],[Sub-Discipline Description]], tblGISPDS_Discipline[Sub-Discipline Description],0)),"")</f>
        <v/>
      </c>
      <c r="H56" s="151"/>
      <c r="I56" s="230"/>
      <c r="J56" s="229" t="str">
        <f>IFERROR(INDEX(tblGISPDS_ProjectMilestone[Project Milestone Code], MATCH(tblDatasetNamingConventionForm[[#This Row],[Project Milestone]], tblGISPDS_ProjectMilestone[Project Milestone Description],0)),"")</f>
        <v/>
      </c>
      <c r="K56" s="230"/>
      <c r="L56" s="229" t="str">
        <f>IFERROR(INDEX(tblGISPDS_Originator[Organisation Code], MATCH(tblDatasetNamingConventionForm[[#This Row],[Organisation Name]], tblGISPDS_Originator[Organisation Name],0)),"")</f>
        <v/>
      </c>
      <c r="M56" s="226"/>
      <c r="N56" s="231" t="str">
        <f>IFERROR(INDEX(tblGISPDS_CoOrdSys[EPSG Code], MATCH(tblDatasetNamingConventionForm[[#This Row],[Coordinate Reference System Abbreviation]], tblGISPDS_CoOrdSys[Projected Coordinate Reference System Description],0)),"")</f>
        <v/>
      </c>
      <c r="O56" s="237"/>
      <c r="P56" s="149"/>
      <c r="Q56" s="170" t="str">
        <f>IF(tblDatasetNamingConventionForm[[#This Row],[Dataset Naming Scheme]]="","",IF(LEN(tblDatasetNamingConventionForm[[#This Row],[Dataset Naming Scheme]])&gt;63,"FALSE","TRUE"))</f>
        <v/>
      </c>
      <c r="R5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7" spans="1:18" ht="12.95">
      <c r="A5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7" s="225"/>
      <c r="D57" s="228"/>
      <c r="E57" s="233" t="str">
        <f>IFERROR(INDEX(tblGISPDS_Discipline[Discipline Code], MATCH(tblDatasetNamingConventionForm[[#This Row],[Discipline Description]], tblGISPDS_Discipline[ [ Discipline Description] ],0)),"")</f>
        <v/>
      </c>
      <c r="F57" s="227"/>
      <c r="G57" s="233" t="str">
        <f>IFERROR(INDEX(tblGISPDS_Discipline[Sub-Discipline Code], MATCH(tblDatasetNamingConventionForm[[#This Row],[Sub-Discipline Description]], tblGISPDS_Discipline[Sub-Discipline Description],0)),"")</f>
        <v/>
      </c>
      <c r="H57" s="151"/>
      <c r="I57" s="230"/>
      <c r="J57" s="229" t="str">
        <f>IFERROR(INDEX(tblGISPDS_ProjectMilestone[Project Milestone Code], MATCH(tblDatasetNamingConventionForm[[#This Row],[Project Milestone]], tblGISPDS_ProjectMilestone[Project Milestone Description],0)),"")</f>
        <v/>
      </c>
      <c r="K57" s="230"/>
      <c r="L57" s="231" t="str">
        <f>IFERROR(INDEX(tblGISPDS_Originator[Organisation Code], MATCH(tblDatasetNamingConventionForm[[#This Row],[Organisation Name]], tblGISPDS_Originator[Organisation Name],0)),"")</f>
        <v/>
      </c>
      <c r="M57" s="226"/>
      <c r="N57" s="231" t="str">
        <f>IFERROR(INDEX(tblGISPDS_CoOrdSys[EPSG Code], MATCH(tblDatasetNamingConventionForm[[#This Row],[Coordinate Reference System Abbreviation]], tblGISPDS_CoOrdSys[Projected Coordinate Reference System Description],0)),"")</f>
        <v/>
      </c>
      <c r="O57" s="237"/>
      <c r="P57" s="149"/>
      <c r="Q57" s="170" t="str">
        <f>IF(tblDatasetNamingConventionForm[[#This Row],[Dataset Naming Scheme]]="","",IF(LEN(tblDatasetNamingConventionForm[[#This Row],[Dataset Naming Scheme]])&gt;63,"FALSE","TRUE"))</f>
        <v/>
      </c>
      <c r="R5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8" spans="1:18" ht="12.95">
      <c r="A5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8" s="225"/>
      <c r="D58" s="228"/>
      <c r="E58" s="233" t="str">
        <f>IFERROR(INDEX(tblGISPDS_Discipline[Discipline Code], MATCH(tblDatasetNamingConventionForm[[#This Row],[Discipline Description]], tblGISPDS_Discipline[ [ Discipline Description] ],0)),"")</f>
        <v/>
      </c>
      <c r="F58" s="227"/>
      <c r="G58" s="233" t="str">
        <f>IFERROR(INDEX(tblGISPDS_Discipline[Sub-Discipline Code], MATCH(tblDatasetNamingConventionForm[[#This Row],[Sub-Discipline Description]], tblGISPDS_Discipline[Sub-Discipline Description],0)),"")</f>
        <v/>
      </c>
      <c r="H58" s="151"/>
      <c r="I58" s="230"/>
      <c r="J58" s="229" t="str">
        <f>IFERROR(INDEX(tblGISPDS_ProjectMilestone[Project Milestone Code], MATCH(tblDatasetNamingConventionForm[[#This Row],[Project Milestone]], tblGISPDS_ProjectMilestone[Project Milestone Description],0)),"")</f>
        <v/>
      </c>
      <c r="K58" s="230"/>
      <c r="L58" s="229" t="str">
        <f>IFERROR(INDEX(tblGISPDS_Originator[Organisation Code], MATCH(tblDatasetNamingConventionForm[[#This Row],[Organisation Name]], tblGISPDS_Originator[Organisation Name],0)),"")</f>
        <v/>
      </c>
      <c r="M58" s="226"/>
      <c r="N58" s="231" t="str">
        <f>IFERROR(INDEX(tblGISPDS_CoOrdSys[EPSG Code], MATCH(tblDatasetNamingConventionForm[[#This Row],[Coordinate Reference System Abbreviation]], tblGISPDS_CoOrdSys[Projected Coordinate Reference System Description],0)),"")</f>
        <v/>
      </c>
      <c r="O58" s="237"/>
      <c r="P58" s="149"/>
      <c r="Q58" s="170" t="str">
        <f>IF(tblDatasetNamingConventionForm[[#This Row],[Dataset Naming Scheme]]="","",IF(LEN(tblDatasetNamingConventionForm[[#This Row],[Dataset Naming Scheme]])&gt;63,"FALSE","TRUE"))</f>
        <v/>
      </c>
      <c r="R5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9" spans="1:18" ht="12.95">
      <c r="A5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9" s="225"/>
      <c r="D59" s="228"/>
      <c r="E59" s="233" t="str">
        <f>IFERROR(INDEX(tblGISPDS_Discipline[Discipline Code], MATCH(tblDatasetNamingConventionForm[[#This Row],[Discipline Description]], tblGISPDS_Discipline[ [ Discipline Description] ],0)),"")</f>
        <v/>
      </c>
      <c r="F59" s="227"/>
      <c r="G59" s="233" t="str">
        <f>IFERROR(INDEX(tblGISPDS_Discipline[Sub-Discipline Code], MATCH(tblDatasetNamingConventionForm[[#This Row],[Sub-Discipline Description]], tblGISPDS_Discipline[Sub-Discipline Description],0)),"")</f>
        <v/>
      </c>
      <c r="H59" s="151"/>
      <c r="I59" s="230"/>
      <c r="J59" s="229" t="str">
        <f>IFERROR(INDEX(tblGISPDS_ProjectMilestone[Project Milestone Code], MATCH(tblDatasetNamingConventionForm[[#This Row],[Project Milestone]], tblGISPDS_ProjectMilestone[Project Milestone Description],0)),"")</f>
        <v/>
      </c>
      <c r="K59" s="230"/>
      <c r="L59" s="231" t="str">
        <f>IFERROR(INDEX(tblGISPDS_Originator[Organisation Code], MATCH(tblDatasetNamingConventionForm[[#This Row],[Organisation Name]], tblGISPDS_Originator[Organisation Name],0)),"")</f>
        <v/>
      </c>
      <c r="M59" s="226"/>
      <c r="N59" s="231" t="str">
        <f>IFERROR(INDEX(tblGISPDS_CoOrdSys[EPSG Code], MATCH(tblDatasetNamingConventionForm[[#This Row],[Coordinate Reference System Abbreviation]], tblGISPDS_CoOrdSys[Projected Coordinate Reference System Description],0)),"")</f>
        <v/>
      </c>
      <c r="O59" s="237"/>
      <c r="P59" s="149"/>
      <c r="Q59" s="170" t="str">
        <f>IF(tblDatasetNamingConventionForm[[#This Row],[Dataset Naming Scheme]]="","",IF(LEN(tblDatasetNamingConventionForm[[#This Row],[Dataset Naming Scheme]])&gt;63,"FALSE","TRUE"))</f>
        <v/>
      </c>
      <c r="R5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0" spans="1:18" ht="12.95">
      <c r="A6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0" s="225"/>
      <c r="D60" s="228"/>
      <c r="E60" s="233" t="str">
        <f>IFERROR(INDEX(tblGISPDS_Discipline[Discipline Code], MATCH(tblDatasetNamingConventionForm[[#This Row],[Discipline Description]], tblGISPDS_Discipline[ [ Discipline Description] ],0)),"")</f>
        <v/>
      </c>
      <c r="F60" s="227"/>
      <c r="G60" s="233" t="str">
        <f>IFERROR(INDEX(tblGISPDS_Discipline[Sub-Discipline Code], MATCH(tblDatasetNamingConventionForm[[#This Row],[Sub-Discipline Description]], tblGISPDS_Discipline[Sub-Discipline Description],0)),"")</f>
        <v/>
      </c>
      <c r="H60" s="151"/>
      <c r="I60" s="230"/>
      <c r="J60" s="229" t="str">
        <f>IFERROR(INDEX(tblGISPDS_ProjectMilestone[Project Milestone Code], MATCH(tblDatasetNamingConventionForm[[#This Row],[Project Milestone]], tblGISPDS_ProjectMilestone[Project Milestone Description],0)),"")</f>
        <v/>
      </c>
      <c r="K60" s="230"/>
      <c r="L60" s="229" t="str">
        <f>IFERROR(INDEX(tblGISPDS_Originator[Organisation Code], MATCH(tblDatasetNamingConventionForm[[#This Row],[Organisation Name]], tblGISPDS_Originator[Organisation Name],0)),"")</f>
        <v/>
      </c>
      <c r="M60" s="226"/>
      <c r="N60" s="231" t="str">
        <f>IFERROR(INDEX(tblGISPDS_CoOrdSys[EPSG Code], MATCH(tblDatasetNamingConventionForm[[#This Row],[Coordinate Reference System Abbreviation]], tblGISPDS_CoOrdSys[Projected Coordinate Reference System Description],0)),"")</f>
        <v/>
      </c>
      <c r="O60" s="237"/>
      <c r="P60" s="149"/>
      <c r="Q60" s="170" t="str">
        <f>IF(tblDatasetNamingConventionForm[[#This Row],[Dataset Naming Scheme]]="","",IF(LEN(tblDatasetNamingConventionForm[[#This Row],[Dataset Naming Scheme]])&gt;63,"FALSE","TRUE"))</f>
        <v/>
      </c>
      <c r="R6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1" spans="1:18" ht="12.95">
      <c r="A6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1" s="225"/>
      <c r="D61" s="228"/>
      <c r="E61" s="233" t="str">
        <f>IFERROR(INDEX(tblGISPDS_Discipline[Discipline Code], MATCH(tblDatasetNamingConventionForm[[#This Row],[Discipline Description]], tblGISPDS_Discipline[ [ Discipline Description] ],0)),"")</f>
        <v/>
      </c>
      <c r="F61" s="227"/>
      <c r="G61" s="233" t="str">
        <f>IFERROR(INDEX(tblGISPDS_Discipline[Sub-Discipline Code], MATCH(tblDatasetNamingConventionForm[[#This Row],[Sub-Discipline Description]], tblGISPDS_Discipline[Sub-Discipline Description],0)),"")</f>
        <v/>
      </c>
      <c r="H61" s="151"/>
      <c r="I61" s="230"/>
      <c r="J61" s="229" t="str">
        <f>IFERROR(INDEX(tblGISPDS_ProjectMilestone[Project Milestone Code], MATCH(tblDatasetNamingConventionForm[[#This Row],[Project Milestone]], tblGISPDS_ProjectMilestone[Project Milestone Description],0)),"")</f>
        <v/>
      </c>
      <c r="K61" s="230"/>
      <c r="L61" s="231" t="str">
        <f>IFERROR(INDEX(tblGISPDS_Originator[Organisation Code], MATCH(tblDatasetNamingConventionForm[[#This Row],[Organisation Name]], tblGISPDS_Originator[Organisation Name],0)),"")</f>
        <v/>
      </c>
      <c r="M61" s="226"/>
      <c r="N61" s="231" t="str">
        <f>IFERROR(INDEX(tblGISPDS_CoOrdSys[EPSG Code], MATCH(tblDatasetNamingConventionForm[[#This Row],[Coordinate Reference System Abbreviation]], tblGISPDS_CoOrdSys[Projected Coordinate Reference System Description],0)),"")</f>
        <v/>
      </c>
      <c r="O61" s="237"/>
      <c r="P61" s="149"/>
      <c r="Q61" s="170" t="str">
        <f>IF(tblDatasetNamingConventionForm[[#This Row],[Dataset Naming Scheme]]="","",IF(LEN(tblDatasetNamingConventionForm[[#This Row],[Dataset Naming Scheme]])&gt;63,"FALSE","TRUE"))</f>
        <v/>
      </c>
      <c r="R6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2" spans="1:18" ht="12.95">
      <c r="A6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2" s="225"/>
      <c r="D62" s="228"/>
      <c r="E62" s="233" t="str">
        <f>IFERROR(INDEX(tblGISPDS_Discipline[Discipline Code], MATCH(tblDatasetNamingConventionForm[[#This Row],[Discipline Description]], tblGISPDS_Discipline[ [ Discipline Description] ],0)),"")</f>
        <v/>
      </c>
      <c r="F62" s="227"/>
      <c r="G62" s="233" t="str">
        <f>IFERROR(INDEX(tblGISPDS_Discipline[Sub-Discipline Code], MATCH(tblDatasetNamingConventionForm[[#This Row],[Sub-Discipline Description]], tblGISPDS_Discipline[Sub-Discipline Description],0)),"")</f>
        <v/>
      </c>
      <c r="H62" s="151"/>
      <c r="I62" s="230"/>
      <c r="J62" s="229" t="str">
        <f>IFERROR(INDEX(tblGISPDS_ProjectMilestone[Project Milestone Code], MATCH(tblDatasetNamingConventionForm[[#This Row],[Project Milestone]], tblGISPDS_ProjectMilestone[Project Milestone Description],0)),"")</f>
        <v/>
      </c>
      <c r="K62" s="230"/>
      <c r="L62" s="229" t="str">
        <f>IFERROR(INDEX(tblGISPDS_Originator[Organisation Code], MATCH(tblDatasetNamingConventionForm[[#This Row],[Organisation Name]], tblGISPDS_Originator[Organisation Name],0)),"")</f>
        <v/>
      </c>
      <c r="M62" s="226"/>
      <c r="N62" s="231" t="str">
        <f>IFERROR(INDEX(tblGISPDS_CoOrdSys[EPSG Code], MATCH(tblDatasetNamingConventionForm[[#This Row],[Coordinate Reference System Abbreviation]], tblGISPDS_CoOrdSys[Projected Coordinate Reference System Description],0)),"")</f>
        <v/>
      </c>
      <c r="O62" s="237"/>
      <c r="P62" s="149"/>
      <c r="Q62" s="170" t="str">
        <f>IF(tblDatasetNamingConventionForm[[#This Row],[Dataset Naming Scheme]]="","",IF(LEN(tblDatasetNamingConventionForm[[#This Row],[Dataset Naming Scheme]])&gt;63,"FALSE","TRUE"))</f>
        <v/>
      </c>
      <c r="R6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3" spans="1:18" ht="12.95">
      <c r="A6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3" s="225"/>
      <c r="D63" s="228"/>
      <c r="E63" s="233" t="str">
        <f>IFERROR(INDEX(tblGISPDS_Discipline[Discipline Code], MATCH(tblDatasetNamingConventionForm[[#This Row],[Discipline Description]], tblGISPDS_Discipline[ [ Discipline Description] ],0)),"")</f>
        <v/>
      </c>
      <c r="F63" s="227"/>
      <c r="G63" s="233" t="str">
        <f>IFERROR(INDEX(tblGISPDS_Discipline[Sub-Discipline Code], MATCH(tblDatasetNamingConventionForm[[#This Row],[Sub-Discipline Description]], tblGISPDS_Discipline[Sub-Discipline Description],0)),"")</f>
        <v/>
      </c>
      <c r="H63" s="151"/>
      <c r="I63" s="230"/>
      <c r="J63" s="229" t="str">
        <f>IFERROR(INDEX(tblGISPDS_ProjectMilestone[Project Milestone Code], MATCH(tblDatasetNamingConventionForm[[#This Row],[Project Milestone]], tblGISPDS_ProjectMilestone[Project Milestone Description],0)),"")</f>
        <v/>
      </c>
      <c r="K63" s="230"/>
      <c r="L63" s="231" t="str">
        <f>IFERROR(INDEX(tblGISPDS_Originator[Organisation Code], MATCH(tblDatasetNamingConventionForm[[#This Row],[Organisation Name]], tblGISPDS_Originator[Organisation Name],0)),"")</f>
        <v/>
      </c>
      <c r="M63" s="226"/>
      <c r="N63" s="231" t="str">
        <f>IFERROR(INDEX(tblGISPDS_CoOrdSys[EPSG Code], MATCH(tblDatasetNamingConventionForm[[#This Row],[Coordinate Reference System Abbreviation]], tblGISPDS_CoOrdSys[Projected Coordinate Reference System Description],0)),"")</f>
        <v/>
      </c>
      <c r="O63" s="237"/>
      <c r="P63" s="149"/>
      <c r="Q63" s="170" t="str">
        <f>IF(tblDatasetNamingConventionForm[[#This Row],[Dataset Naming Scheme]]="","",IF(LEN(tblDatasetNamingConventionForm[[#This Row],[Dataset Naming Scheme]])&gt;63,"FALSE","TRUE"))</f>
        <v/>
      </c>
      <c r="R6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4" spans="1:18" ht="12.95">
      <c r="A6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4" s="225"/>
      <c r="D64" s="228"/>
      <c r="E64" s="233" t="str">
        <f>IFERROR(INDEX(tblGISPDS_Discipline[Discipline Code], MATCH(tblDatasetNamingConventionForm[[#This Row],[Discipline Description]], tblGISPDS_Discipline[ [ Discipline Description] ],0)),"")</f>
        <v/>
      </c>
      <c r="F64" s="227"/>
      <c r="G64" s="233" t="str">
        <f>IFERROR(INDEX(tblGISPDS_Discipline[Sub-Discipline Code], MATCH(tblDatasetNamingConventionForm[[#This Row],[Sub-Discipline Description]], tblGISPDS_Discipline[Sub-Discipline Description],0)),"")</f>
        <v/>
      </c>
      <c r="H64" s="151"/>
      <c r="I64" s="230"/>
      <c r="J64" s="229" t="str">
        <f>IFERROR(INDEX(tblGISPDS_ProjectMilestone[Project Milestone Code], MATCH(tblDatasetNamingConventionForm[[#This Row],[Project Milestone]], tblGISPDS_ProjectMilestone[Project Milestone Description],0)),"")</f>
        <v/>
      </c>
      <c r="K64" s="230"/>
      <c r="L64" s="229" t="str">
        <f>IFERROR(INDEX(tblGISPDS_Originator[Organisation Code], MATCH(tblDatasetNamingConventionForm[[#This Row],[Organisation Name]], tblGISPDS_Originator[Organisation Name],0)),"")</f>
        <v/>
      </c>
      <c r="M64" s="226"/>
      <c r="N64" s="231" t="str">
        <f>IFERROR(INDEX(tblGISPDS_CoOrdSys[EPSG Code], MATCH(tblDatasetNamingConventionForm[[#This Row],[Coordinate Reference System Abbreviation]], tblGISPDS_CoOrdSys[Projected Coordinate Reference System Description],0)),"")</f>
        <v/>
      </c>
      <c r="O64" s="237"/>
      <c r="P64" s="149"/>
      <c r="Q64" s="170" t="str">
        <f>IF(tblDatasetNamingConventionForm[[#This Row],[Dataset Naming Scheme]]="","",IF(LEN(tblDatasetNamingConventionForm[[#This Row],[Dataset Naming Scheme]])&gt;63,"FALSE","TRUE"))</f>
        <v/>
      </c>
      <c r="R6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5" spans="1:18" ht="12.95">
      <c r="A6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5" s="225"/>
      <c r="D65" s="228"/>
      <c r="E65" s="233" t="str">
        <f>IFERROR(INDEX(tblGISPDS_Discipline[Discipline Code], MATCH(tblDatasetNamingConventionForm[[#This Row],[Discipline Description]], tblGISPDS_Discipline[ [ Discipline Description] ],0)),"")</f>
        <v/>
      </c>
      <c r="F65" s="227"/>
      <c r="G65" s="233" t="str">
        <f>IFERROR(INDEX(tblGISPDS_Discipline[Sub-Discipline Code], MATCH(tblDatasetNamingConventionForm[[#This Row],[Sub-Discipline Description]], tblGISPDS_Discipline[Sub-Discipline Description],0)),"")</f>
        <v/>
      </c>
      <c r="H65" s="151"/>
      <c r="I65" s="230"/>
      <c r="J65" s="229" t="str">
        <f>IFERROR(INDEX(tblGISPDS_ProjectMilestone[Project Milestone Code], MATCH(tblDatasetNamingConventionForm[[#This Row],[Project Milestone]], tblGISPDS_ProjectMilestone[Project Milestone Description],0)),"")</f>
        <v/>
      </c>
      <c r="K65" s="230"/>
      <c r="L65" s="231" t="str">
        <f>IFERROR(INDEX(tblGISPDS_Originator[Organisation Code], MATCH(tblDatasetNamingConventionForm[[#This Row],[Organisation Name]], tblGISPDS_Originator[Organisation Name],0)),"")</f>
        <v/>
      </c>
      <c r="M65" s="226"/>
      <c r="N65" s="231" t="str">
        <f>IFERROR(INDEX(tblGISPDS_CoOrdSys[EPSG Code], MATCH(tblDatasetNamingConventionForm[[#This Row],[Coordinate Reference System Abbreviation]], tblGISPDS_CoOrdSys[Projected Coordinate Reference System Description],0)),"")</f>
        <v/>
      </c>
      <c r="O65" s="237"/>
      <c r="P65" s="149"/>
      <c r="Q65" s="170" t="str">
        <f>IF(tblDatasetNamingConventionForm[[#This Row],[Dataset Naming Scheme]]="","",IF(LEN(tblDatasetNamingConventionForm[[#This Row],[Dataset Naming Scheme]])&gt;63,"FALSE","TRUE"))</f>
        <v/>
      </c>
      <c r="R6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6" spans="1:18" ht="12.95">
      <c r="A6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6" s="225"/>
      <c r="D66" s="228"/>
      <c r="E66" s="233" t="str">
        <f>IFERROR(INDEX(tblGISPDS_Discipline[Discipline Code], MATCH(tblDatasetNamingConventionForm[[#This Row],[Discipline Description]], tblGISPDS_Discipline[ [ Discipline Description] ],0)),"")</f>
        <v/>
      </c>
      <c r="F66" s="227"/>
      <c r="G66" s="233" t="str">
        <f>IFERROR(INDEX(tblGISPDS_Discipline[Sub-Discipline Code], MATCH(tblDatasetNamingConventionForm[[#This Row],[Sub-Discipline Description]], tblGISPDS_Discipline[Sub-Discipline Description],0)),"")</f>
        <v/>
      </c>
      <c r="H66" s="151"/>
      <c r="I66" s="230"/>
      <c r="J66" s="229" t="str">
        <f>IFERROR(INDEX(tblGISPDS_ProjectMilestone[Project Milestone Code], MATCH(tblDatasetNamingConventionForm[[#This Row],[Project Milestone]], tblGISPDS_ProjectMilestone[Project Milestone Description],0)),"")</f>
        <v/>
      </c>
      <c r="K66" s="230"/>
      <c r="L66" s="229" t="str">
        <f>IFERROR(INDEX(tblGISPDS_Originator[Organisation Code], MATCH(tblDatasetNamingConventionForm[[#This Row],[Organisation Name]], tblGISPDS_Originator[Organisation Name],0)),"")</f>
        <v/>
      </c>
      <c r="M66" s="226"/>
      <c r="N66" s="231" t="str">
        <f>IFERROR(INDEX(tblGISPDS_CoOrdSys[EPSG Code], MATCH(tblDatasetNamingConventionForm[[#This Row],[Coordinate Reference System Abbreviation]], tblGISPDS_CoOrdSys[Projected Coordinate Reference System Description],0)),"")</f>
        <v/>
      </c>
      <c r="O66" s="237"/>
      <c r="P66" s="149"/>
      <c r="Q66" s="170" t="str">
        <f>IF(tblDatasetNamingConventionForm[[#This Row],[Dataset Naming Scheme]]="","",IF(LEN(tblDatasetNamingConventionForm[[#This Row],[Dataset Naming Scheme]])&gt;63,"FALSE","TRUE"))</f>
        <v/>
      </c>
      <c r="R6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7" spans="1:18" ht="12.95">
      <c r="A6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7" s="225"/>
      <c r="D67" s="228"/>
      <c r="E67" s="233" t="str">
        <f>IFERROR(INDEX(tblGISPDS_Discipline[Discipline Code], MATCH(tblDatasetNamingConventionForm[[#This Row],[Discipline Description]], tblGISPDS_Discipline[ [ Discipline Description] ],0)),"")</f>
        <v/>
      </c>
      <c r="F67" s="227"/>
      <c r="G67" s="233" t="str">
        <f>IFERROR(INDEX(tblGISPDS_Discipline[Sub-Discipline Code], MATCH(tblDatasetNamingConventionForm[[#This Row],[Sub-Discipline Description]], tblGISPDS_Discipline[Sub-Discipline Description],0)),"")</f>
        <v/>
      </c>
      <c r="H67" s="151"/>
      <c r="I67" s="230"/>
      <c r="J67" s="229" t="str">
        <f>IFERROR(INDEX(tblGISPDS_ProjectMilestone[Project Milestone Code], MATCH(tblDatasetNamingConventionForm[[#This Row],[Project Milestone]], tblGISPDS_ProjectMilestone[Project Milestone Description],0)),"")</f>
        <v/>
      </c>
      <c r="K67" s="230"/>
      <c r="L67" s="231" t="str">
        <f>IFERROR(INDEX(tblGISPDS_Originator[Organisation Code], MATCH(tblDatasetNamingConventionForm[[#This Row],[Organisation Name]], tblGISPDS_Originator[Organisation Name],0)),"")</f>
        <v/>
      </c>
      <c r="M67" s="226"/>
      <c r="N67" s="231" t="str">
        <f>IFERROR(INDEX(tblGISPDS_CoOrdSys[EPSG Code], MATCH(tblDatasetNamingConventionForm[[#This Row],[Coordinate Reference System Abbreviation]], tblGISPDS_CoOrdSys[Projected Coordinate Reference System Description],0)),"")</f>
        <v/>
      </c>
      <c r="O67" s="237"/>
      <c r="P67" s="149"/>
      <c r="Q67" s="170" t="str">
        <f>IF(tblDatasetNamingConventionForm[[#This Row],[Dataset Naming Scheme]]="","",IF(LEN(tblDatasetNamingConventionForm[[#This Row],[Dataset Naming Scheme]])&gt;63,"FALSE","TRUE"))</f>
        <v/>
      </c>
      <c r="R6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8" spans="1:18" ht="12.95">
      <c r="A6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8" s="225"/>
      <c r="D68" s="228"/>
      <c r="E68" s="233" t="str">
        <f>IFERROR(INDEX(tblGISPDS_Discipline[Discipline Code], MATCH(tblDatasetNamingConventionForm[[#This Row],[Discipline Description]], tblGISPDS_Discipline[ [ Discipline Description] ],0)),"")</f>
        <v/>
      </c>
      <c r="F68" s="227"/>
      <c r="G68" s="233" t="str">
        <f>IFERROR(INDEX(tblGISPDS_Discipline[Sub-Discipline Code], MATCH(tblDatasetNamingConventionForm[[#This Row],[Sub-Discipline Description]], tblGISPDS_Discipline[Sub-Discipline Description],0)),"")</f>
        <v/>
      </c>
      <c r="H68" s="151"/>
      <c r="I68" s="230"/>
      <c r="J68" s="229" t="str">
        <f>IFERROR(INDEX(tblGISPDS_ProjectMilestone[Project Milestone Code], MATCH(tblDatasetNamingConventionForm[[#This Row],[Project Milestone]], tblGISPDS_ProjectMilestone[Project Milestone Description],0)),"")</f>
        <v/>
      </c>
      <c r="K68" s="230"/>
      <c r="L68" s="229" t="str">
        <f>IFERROR(INDEX(tblGISPDS_Originator[Organisation Code], MATCH(tblDatasetNamingConventionForm[[#This Row],[Organisation Name]], tblGISPDS_Originator[Organisation Name],0)),"")</f>
        <v/>
      </c>
      <c r="M68" s="226"/>
      <c r="N68" s="231" t="str">
        <f>IFERROR(INDEX(tblGISPDS_CoOrdSys[EPSG Code], MATCH(tblDatasetNamingConventionForm[[#This Row],[Coordinate Reference System Abbreviation]], tblGISPDS_CoOrdSys[Projected Coordinate Reference System Description],0)),"")</f>
        <v/>
      </c>
      <c r="O68" s="237"/>
      <c r="P68" s="149"/>
      <c r="Q68" s="170" t="str">
        <f>IF(tblDatasetNamingConventionForm[[#This Row],[Dataset Naming Scheme]]="","",IF(LEN(tblDatasetNamingConventionForm[[#This Row],[Dataset Naming Scheme]])&gt;63,"FALSE","TRUE"))</f>
        <v/>
      </c>
      <c r="R6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9" spans="1:18" ht="12.95">
      <c r="A6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9" s="225"/>
      <c r="D69" s="228"/>
      <c r="E69" s="233" t="str">
        <f>IFERROR(INDEX(tblGISPDS_Discipline[Discipline Code], MATCH(tblDatasetNamingConventionForm[[#This Row],[Discipline Description]], tblGISPDS_Discipline[ [ Discipline Description] ],0)),"")</f>
        <v/>
      </c>
      <c r="F69" s="227"/>
      <c r="G69" s="233" t="str">
        <f>IFERROR(INDEX(tblGISPDS_Discipline[Sub-Discipline Code], MATCH(tblDatasetNamingConventionForm[[#This Row],[Sub-Discipline Description]], tblGISPDS_Discipline[Sub-Discipline Description],0)),"")</f>
        <v/>
      </c>
      <c r="H69" s="151"/>
      <c r="I69" s="230"/>
      <c r="J69" s="229" t="str">
        <f>IFERROR(INDEX(tblGISPDS_ProjectMilestone[Project Milestone Code], MATCH(tblDatasetNamingConventionForm[[#This Row],[Project Milestone]], tblGISPDS_ProjectMilestone[Project Milestone Description],0)),"")</f>
        <v/>
      </c>
      <c r="K69" s="230"/>
      <c r="L69" s="231" t="str">
        <f>IFERROR(INDEX(tblGISPDS_Originator[Organisation Code], MATCH(tblDatasetNamingConventionForm[[#This Row],[Organisation Name]], tblGISPDS_Originator[Organisation Name],0)),"")</f>
        <v/>
      </c>
      <c r="M69" s="226"/>
      <c r="N69" s="231" t="str">
        <f>IFERROR(INDEX(tblGISPDS_CoOrdSys[EPSG Code], MATCH(tblDatasetNamingConventionForm[[#This Row],[Coordinate Reference System Abbreviation]], tblGISPDS_CoOrdSys[Projected Coordinate Reference System Description],0)),"")</f>
        <v/>
      </c>
      <c r="O69" s="237"/>
      <c r="P69" s="149"/>
      <c r="Q69" s="170" t="str">
        <f>IF(tblDatasetNamingConventionForm[[#This Row],[Dataset Naming Scheme]]="","",IF(LEN(tblDatasetNamingConventionForm[[#This Row],[Dataset Naming Scheme]])&gt;63,"FALSE","TRUE"))</f>
        <v/>
      </c>
      <c r="R6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0" spans="1:18" ht="12.95">
      <c r="A7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0" s="225"/>
      <c r="D70" s="228"/>
      <c r="E70" s="233" t="str">
        <f>IFERROR(INDEX(tblGISPDS_Discipline[Discipline Code], MATCH(tblDatasetNamingConventionForm[[#This Row],[Discipline Description]], tblGISPDS_Discipline[ [ Discipline Description] ],0)),"")</f>
        <v/>
      </c>
      <c r="F70" s="227"/>
      <c r="G70" s="233" t="str">
        <f>IFERROR(INDEX(tblGISPDS_Discipline[Sub-Discipline Code], MATCH(tblDatasetNamingConventionForm[[#This Row],[Sub-Discipline Description]], tblGISPDS_Discipline[Sub-Discipline Description],0)),"")</f>
        <v/>
      </c>
      <c r="H70" s="151"/>
      <c r="I70" s="230"/>
      <c r="J70" s="229" t="str">
        <f>IFERROR(INDEX(tblGISPDS_ProjectMilestone[Project Milestone Code], MATCH(tblDatasetNamingConventionForm[[#This Row],[Project Milestone]], tblGISPDS_ProjectMilestone[Project Milestone Description],0)),"")</f>
        <v/>
      </c>
      <c r="K70" s="230"/>
      <c r="L70" s="229" t="str">
        <f>IFERROR(INDEX(tblGISPDS_Originator[Organisation Code], MATCH(tblDatasetNamingConventionForm[[#This Row],[Organisation Name]], tblGISPDS_Originator[Organisation Name],0)),"")</f>
        <v/>
      </c>
      <c r="M70" s="226"/>
      <c r="N70" s="231" t="str">
        <f>IFERROR(INDEX(tblGISPDS_CoOrdSys[EPSG Code], MATCH(tblDatasetNamingConventionForm[[#This Row],[Coordinate Reference System Abbreviation]], tblGISPDS_CoOrdSys[Projected Coordinate Reference System Description],0)),"")</f>
        <v/>
      </c>
      <c r="O70" s="237"/>
      <c r="P70" s="149"/>
      <c r="Q70" s="170" t="str">
        <f>IF(tblDatasetNamingConventionForm[[#This Row],[Dataset Naming Scheme]]="","",IF(LEN(tblDatasetNamingConventionForm[[#This Row],[Dataset Naming Scheme]])&gt;63,"FALSE","TRUE"))</f>
        <v/>
      </c>
      <c r="R7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1" spans="1:18" ht="12.95">
      <c r="A7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1" s="225"/>
      <c r="D71" s="228"/>
      <c r="E71" s="233" t="str">
        <f>IFERROR(INDEX(tblGISPDS_Discipline[Discipline Code], MATCH(tblDatasetNamingConventionForm[[#This Row],[Discipline Description]], tblGISPDS_Discipline[ [ Discipline Description] ],0)),"")</f>
        <v/>
      </c>
      <c r="F71" s="227"/>
      <c r="G71" s="233" t="str">
        <f>IFERROR(INDEX(tblGISPDS_Discipline[Sub-Discipline Code], MATCH(tblDatasetNamingConventionForm[[#This Row],[Sub-Discipline Description]], tblGISPDS_Discipline[Sub-Discipline Description],0)),"")</f>
        <v/>
      </c>
      <c r="H71" s="151"/>
      <c r="I71" s="230"/>
      <c r="J71" s="229" t="str">
        <f>IFERROR(INDEX(tblGISPDS_ProjectMilestone[Project Milestone Code], MATCH(tblDatasetNamingConventionForm[[#This Row],[Project Milestone]], tblGISPDS_ProjectMilestone[Project Milestone Description],0)),"")</f>
        <v/>
      </c>
      <c r="K71" s="230"/>
      <c r="L71" s="231" t="str">
        <f>IFERROR(INDEX(tblGISPDS_Originator[Organisation Code], MATCH(tblDatasetNamingConventionForm[[#This Row],[Organisation Name]], tblGISPDS_Originator[Organisation Name],0)),"")</f>
        <v/>
      </c>
      <c r="M71" s="226"/>
      <c r="N71" s="231" t="str">
        <f>IFERROR(INDEX(tblGISPDS_CoOrdSys[EPSG Code], MATCH(tblDatasetNamingConventionForm[[#This Row],[Coordinate Reference System Abbreviation]], tblGISPDS_CoOrdSys[Projected Coordinate Reference System Description],0)),"")</f>
        <v/>
      </c>
      <c r="O71" s="237"/>
      <c r="P71" s="149"/>
      <c r="Q71" s="170" t="str">
        <f>IF(tblDatasetNamingConventionForm[[#This Row],[Dataset Naming Scheme]]="","",IF(LEN(tblDatasetNamingConventionForm[[#This Row],[Dataset Naming Scheme]])&gt;63,"FALSE","TRUE"))</f>
        <v/>
      </c>
      <c r="R7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2" spans="1:18" ht="12.95">
      <c r="A7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2" s="225"/>
      <c r="D72" s="228"/>
      <c r="E72" s="233" t="str">
        <f>IFERROR(INDEX(tblGISPDS_Discipline[Discipline Code], MATCH(tblDatasetNamingConventionForm[[#This Row],[Discipline Description]], tblGISPDS_Discipline[ [ Discipline Description] ],0)),"")</f>
        <v/>
      </c>
      <c r="F72" s="227"/>
      <c r="G72" s="233" t="str">
        <f>IFERROR(INDEX(tblGISPDS_Discipline[Sub-Discipline Code], MATCH(tblDatasetNamingConventionForm[[#This Row],[Sub-Discipline Description]], tblGISPDS_Discipline[Sub-Discipline Description],0)),"")</f>
        <v/>
      </c>
      <c r="H72" s="151"/>
      <c r="I72" s="230"/>
      <c r="J72" s="229" t="str">
        <f>IFERROR(INDEX(tblGISPDS_ProjectMilestone[Project Milestone Code], MATCH(tblDatasetNamingConventionForm[[#This Row],[Project Milestone]], tblGISPDS_ProjectMilestone[Project Milestone Description],0)),"")</f>
        <v/>
      </c>
      <c r="K72" s="230"/>
      <c r="L72" s="229" t="str">
        <f>IFERROR(INDEX(tblGISPDS_Originator[Organisation Code], MATCH(tblDatasetNamingConventionForm[[#This Row],[Organisation Name]], tblGISPDS_Originator[Organisation Name],0)),"")</f>
        <v/>
      </c>
      <c r="M72" s="226"/>
      <c r="N72" s="231" t="str">
        <f>IFERROR(INDEX(tblGISPDS_CoOrdSys[EPSG Code], MATCH(tblDatasetNamingConventionForm[[#This Row],[Coordinate Reference System Abbreviation]], tblGISPDS_CoOrdSys[Projected Coordinate Reference System Description],0)),"")</f>
        <v/>
      </c>
      <c r="O72" s="237"/>
      <c r="P72" s="149"/>
      <c r="Q72" s="170" t="str">
        <f>IF(tblDatasetNamingConventionForm[[#This Row],[Dataset Naming Scheme]]="","",IF(LEN(tblDatasetNamingConventionForm[[#This Row],[Dataset Naming Scheme]])&gt;63,"FALSE","TRUE"))</f>
        <v/>
      </c>
      <c r="R7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3" spans="1:18" ht="12.95">
      <c r="A7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3" s="225"/>
      <c r="D73" s="228"/>
      <c r="E73" s="233" t="str">
        <f>IFERROR(INDEX(tblGISPDS_Discipline[Discipline Code], MATCH(tblDatasetNamingConventionForm[[#This Row],[Discipline Description]], tblGISPDS_Discipline[ [ Discipline Description] ],0)),"")</f>
        <v/>
      </c>
      <c r="F73" s="227"/>
      <c r="G73" s="233" t="str">
        <f>IFERROR(INDEX(tblGISPDS_Discipline[Sub-Discipline Code], MATCH(tblDatasetNamingConventionForm[[#This Row],[Sub-Discipline Description]], tblGISPDS_Discipline[Sub-Discipline Description],0)),"")</f>
        <v/>
      </c>
      <c r="H73" s="151"/>
      <c r="I73" s="230"/>
      <c r="J73" s="229" t="str">
        <f>IFERROR(INDEX(tblGISPDS_ProjectMilestone[Project Milestone Code], MATCH(tblDatasetNamingConventionForm[[#This Row],[Project Milestone]], tblGISPDS_ProjectMilestone[Project Milestone Description],0)),"")</f>
        <v/>
      </c>
      <c r="K73" s="230"/>
      <c r="L73" s="231" t="str">
        <f>IFERROR(INDEX(tblGISPDS_Originator[Organisation Code], MATCH(tblDatasetNamingConventionForm[[#This Row],[Organisation Name]], tblGISPDS_Originator[Organisation Name],0)),"")</f>
        <v/>
      </c>
      <c r="M73" s="226"/>
      <c r="N73" s="231" t="str">
        <f>IFERROR(INDEX(tblGISPDS_CoOrdSys[EPSG Code], MATCH(tblDatasetNamingConventionForm[[#This Row],[Coordinate Reference System Abbreviation]], tblGISPDS_CoOrdSys[Projected Coordinate Reference System Description],0)),"")</f>
        <v/>
      </c>
      <c r="O73" s="237"/>
      <c r="P73" s="149"/>
      <c r="Q73" s="170" t="str">
        <f>IF(tblDatasetNamingConventionForm[[#This Row],[Dataset Naming Scheme]]="","",IF(LEN(tblDatasetNamingConventionForm[[#This Row],[Dataset Naming Scheme]])&gt;63,"FALSE","TRUE"))</f>
        <v/>
      </c>
      <c r="R7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4" spans="1:18" ht="12.95">
      <c r="A7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4" s="225"/>
      <c r="D74" s="228"/>
      <c r="E74" s="233" t="str">
        <f>IFERROR(INDEX(tblGISPDS_Discipline[Discipline Code], MATCH(tblDatasetNamingConventionForm[[#This Row],[Discipline Description]], tblGISPDS_Discipline[ [ Discipline Description] ],0)),"")</f>
        <v/>
      </c>
      <c r="F74" s="227"/>
      <c r="G74" s="233" t="str">
        <f>IFERROR(INDEX(tblGISPDS_Discipline[Sub-Discipline Code], MATCH(tblDatasetNamingConventionForm[[#This Row],[Sub-Discipline Description]], tblGISPDS_Discipline[Sub-Discipline Description],0)),"")</f>
        <v/>
      </c>
      <c r="H74" s="151"/>
      <c r="I74" s="230"/>
      <c r="J74" s="229" t="str">
        <f>IFERROR(INDEX(tblGISPDS_ProjectMilestone[Project Milestone Code], MATCH(tblDatasetNamingConventionForm[[#This Row],[Project Milestone]], tblGISPDS_ProjectMilestone[Project Milestone Description],0)),"")</f>
        <v/>
      </c>
      <c r="K74" s="230"/>
      <c r="L74" s="229" t="str">
        <f>IFERROR(INDEX(tblGISPDS_Originator[Organisation Code], MATCH(tblDatasetNamingConventionForm[[#This Row],[Organisation Name]], tblGISPDS_Originator[Organisation Name],0)),"")</f>
        <v/>
      </c>
      <c r="M74" s="226"/>
      <c r="N74" s="231" t="str">
        <f>IFERROR(INDEX(tblGISPDS_CoOrdSys[EPSG Code], MATCH(tblDatasetNamingConventionForm[[#This Row],[Coordinate Reference System Abbreviation]], tblGISPDS_CoOrdSys[Projected Coordinate Reference System Description],0)),"")</f>
        <v/>
      </c>
      <c r="O74" s="237"/>
      <c r="P74" s="149"/>
      <c r="Q74" s="170" t="str">
        <f>IF(tblDatasetNamingConventionForm[[#This Row],[Dataset Naming Scheme]]="","",IF(LEN(tblDatasetNamingConventionForm[[#This Row],[Dataset Naming Scheme]])&gt;63,"FALSE","TRUE"))</f>
        <v/>
      </c>
      <c r="R7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5" spans="1:18" ht="12.95">
      <c r="A7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5" s="225"/>
      <c r="D75" s="228"/>
      <c r="E75" s="233" t="str">
        <f>IFERROR(INDEX(tblGISPDS_Discipline[Discipline Code], MATCH(tblDatasetNamingConventionForm[[#This Row],[Discipline Description]], tblGISPDS_Discipline[ [ Discipline Description] ],0)),"")</f>
        <v/>
      </c>
      <c r="F75" s="227"/>
      <c r="G75" s="233" t="str">
        <f>IFERROR(INDEX(tblGISPDS_Discipline[Sub-Discipline Code], MATCH(tblDatasetNamingConventionForm[[#This Row],[Sub-Discipline Description]], tblGISPDS_Discipline[Sub-Discipline Description],0)),"")</f>
        <v/>
      </c>
      <c r="H75" s="151"/>
      <c r="I75" s="230"/>
      <c r="J75" s="229" t="str">
        <f>IFERROR(INDEX(tblGISPDS_ProjectMilestone[Project Milestone Code], MATCH(tblDatasetNamingConventionForm[[#This Row],[Project Milestone]], tblGISPDS_ProjectMilestone[Project Milestone Description],0)),"")</f>
        <v/>
      </c>
      <c r="K75" s="230"/>
      <c r="L75" s="231" t="str">
        <f>IFERROR(INDEX(tblGISPDS_Originator[Organisation Code], MATCH(tblDatasetNamingConventionForm[[#This Row],[Organisation Name]], tblGISPDS_Originator[Organisation Name],0)),"")</f>
        <v/>
      </c>
      <c r="M75" s="226"/>
      <c r="N75" s="231" t="str">
        <f>IFERROR(INDEX(tblGISPDS_CoOrdSys[EPSG Code], MATCH(tblDatasetNamingConventionForm[[#This Row],[Coordinate Reference System Abbreviation]], tblGISPDS_CoOrdSys[Projected Coordinate Reference System Description],0)),"")</f>
        <v/>
      </c>
      <c r="O75" s="237"/>
      <c r="P75" s="149"/>
      <c r="Q75" s="170" t="str">
        <f>IF(tblDatasetNamingConventionForm[[#This Row],[Dataset Naming Scheme]]="","",IF(LEN(tblDatasetNamingConventionForm[[#This Row],[Dataset Naming Scheme]])&gt;63,"FALSE","TRUE"))</f>
        <v/>
      </c>
      <c r="R7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6" spans="1:18" ht="12.95">
      <c r="A7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6" s="225"/>
      <c r="D76" s="228"/>
      <c r="E76" s="233" t="str">
        <f>IFERROR(INDEX(tblGISPDS_Discipline[Discipline Code], MATCH(tblDatasetNamingConventionForm[[#This Row],[Discipline Description]], tblGISPDS_Discipline[ [ Discipline Description] ],0)),"")</f>
        <v/>
      </c>
      <c r="F76" s="227"/>
      <c r="G76" s="233" t="str">
        <f>IFERROR(INDEX(tblGISPDS_Discipline[Sub-Discipline Code], MATCH(tblDatasetNamingConventionForm[[#This Row],[Sub-Discipline Description]], tblGISPDS_Discipline[Sub-Discipline Description],0)),"")</f>
        <v/>
      </c>
      <c r="H76" s="151"/>
      <c r="I76" s="230"/>
      <c r="J76" s="229" t="str">
        <f>IFERROR(INDEX(tblGISPDS_ProjectMilestone[Project Milestone Code], MATCH(tblDatasetNamingConventionForm[[#This Row],[Project Milestone]], tblGISPDS_ProjectMilestone[Project Milestone Description],0)),"")</f>
        <v/>
      </c>
      <c r="K76" s="230"/>
      <c r="L76" s="229" t="str">
        <f>IFERROR(INDEX(tblGISPDS_Originator[Organisation Code], MATCH(tblDatasetNamingConventionForm[[#This Row],[Organisation Name]], tblGISPDS_Originator[Organisation Name],0)),"")</f>
        <v/>
      </c>
      <c r="M76" s="226"/>
      <c r="N76" s="231" t="str">
        <f>IFERROR(INDEX(tblGISPDS_CoOrdSys[EPSG Code], MATCH(tblDatasetNamingConventionForm[[#This Row],[Coordinate Reference System Abbreviation]], tblGISPDS_CoOrdSys[Projected Coordinate Reference System Description],0)),"")</f>
        <v/>
      </c>
      <c r="O76" s="237"/>
      <c r="P76" s="149"/>
      <c r="Q76" s="170" t="str">
        <f>IF(tblDatasetNamingConventionForm[[#This Row],[Dataset Naming Scheme]]="","",IF(LEN(tblDatasetNamingConventionForm[[#This Row],[Dataset Naming Scheme]])&gt;63,"FALSE","TRUE"))</f>
        <v/>
      </c>
      <c r="R7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7" spans="1:18" ht="12.95">
      <c r="A7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7" s="225"/>
      <c r="D77" s="228"/>
      <c r="E77" s="233" t="str">
        <f>IFERROR(INDEX(tblGISPDS_Discipline[Discipline Code], MATCH(tblDatasetNamingConventionForm[[#This Row],[Discipline Description]], tblGISPDS_Discipline[ [ Discipline Description] ],0)),"")</f>
        <v/>
      </c>
      <c r="F77" s="227"/>
      <c r="G77" s="233" t="str">
        <f>IFERROR(INDEX(tblGISPDS_Discipline[Sub-Discipline Code], MATCH(tblDatasetNamingConventionForm[[#This Row],[Sub-Discipline Description]], tblGISPDS_Discipline[Sub-Discipline Description],0)),"")</f>
        <v/>
      </c>
      <c r="H77" s="151"/>
      <c r="I77" s="230"/>
      <c r="J77" s="229" t="str">
        <f>IFERROR(INDEX(tblGISPDS_ProjectMilestone[Project Milestone Code], MATCH(tblDatasetNamingConventionForm[[#This Row],[Project Milestone]], tblGISPDS_ProjectMilestone[Project Milestone Description],0)),"")</f>
        <v/>
      </c>
      <c r="K77" s="230"/>
      <c r="L77" s="231" t="str">
        <f>IFERROR(INDEX(tblGISPDS_Originator[Organisation Code], MATCH(tblDatasetNamingConventionForm[[#This Row],[Organisation Name]], tblGISPDS_Originator[Organisation Name],0)),"")</f>
        <v/>
      </c>
      <c r="M77" s="226"/>
      <c r="N77" s="231" t="str">
        <f>IFERROR(INDEX(tblGISPDS_CoOrdSys[EPSG Code], MATCH(tblDatasetNamingConventionForm[[#This Row],[Coordinate Reference System Abbreviation]], tblGISPDS_CoOrdSys[Projected Coordinate Reference System Description],0)),"")</f>
        <v/>
      </c>
      <c r="O77" s="237"/>
      <c r="P77" s="149"/>
      <c r="Q77" s="170" t="str">
        <f>IF(tblDatasetNamingConventionForm[[#This Row],[Dataset Naming Scheme]]="","",IF(LEN(tblDatasetNamingConventionForm[[#This Row],[Dataset Naming Scheme]])&gt;63,"FALSE","TRUE"))</f>
        <v/>
      </c>
      <c r="R7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8" spans="1:18" ht="12.95">
      <c r="A7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8" s="225"/>
      <c r="D78" s="228"/>
      <c r="E78" s="233" t="str">
        <f>IFERROR(INDEX(tblGISPDS_Discipline[Discipline Code], MATCH(tblDatasetNamingConventionForm[[#This Row],[Discipline Description]], tblGISPDS_Discipline[ [ Discipline Description] ],0)),"")</f>
        <v/>
      </c>
      <c r="F78" s="227"/>
      <c r="G78" s="233" t="str">
        <f>IFERROR(INDEX(tblGISPDS_Discipline[Sub-Discipline Code], MATCH(tblDatasetNamingConventionForm[[#This Row],[Sub-Discipline Description]], tblGISPDS_Discipline[Sub-Discipline Description],0)),"")</f>
        <v/>
      </c>
      <c r="H78" s="151"/>
      <c r="I78" s="230"/>
      <c r="J78" s="229" t="str">
        <f>IFERROR(INDEX(tblGISPDS_ProjectMilestone[Project Milestone Code], MATCH(tblDatasetNamingConventionForm[[#This Row],[Project Milestone]], tblGISPDS_ProjectMilestone[Project Milestone Description],0)),"")</f>
        <v/>
      </c>
      <c r="K78" s="230"/>
      <c r="L78" s="229" t="str">
        <f>IFERROR(INDEX(tblGISPDS_Originator[Organisation Code], MATCH(tblDatasetNamingConventionForm[[#This Row],[Organisation Name]], tblGISPDS_Originator[Organisation Name],0)),"")</f>
        <v/>
      </c>
      <c r="M78" s="226"/>
      <c r="N78" s="231" t="str">
        <f>IFERROR(INDEX(tblGISPDS_CoOrdSys[EPSG Code], MATCH(tblDatasetNamingConventionForm[[#This Row],[Coordinate Reference System Abbreviation]], tblGISPDS_CoOrdSys[Projected Coordinate Reference System Description],0)),"")</f>
        <v/>
      </c>
      <c r="O78" s="237"/>
      <c r="P78" s="149"/>
      <c r="Q78" s="170" t="str">
        <f>IF(tblDatasetNamingConventionForm[[#This Row],[Dataset Naming Scheme]]="","",IF(LEN(tblDatasetNamingConventionForm[[#This Row],[Dataset Naming Scheme]])&gt;63,"FALSE","TRUE"))</f>
        <v/>
      </c>
      <c r="R7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9" spans="1:18" ht="12.95">
      <c r="A7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9" s="225"/>
      <c r="D79" s="228"/>
      <c r="E79" s="233" t="str">
        <f>IFERROR(INDEX(tblGISPDS_Discipline[Discipline Code], MATCH(tblDatasetNamingConventionForm[[#This Row],[Discipline Description]], tblGISPDS_Discipline[ [ Discipline Description] ],0)),"")</f>
        <v/>
      </c>
      <c r="F79" s="227"/>
      <c r="G79" s="233" t="str">
        <f>IFERROR(INDEX(tblGISPDS_Discipline[Sub-Discipline Code], MATCH(tblDatasetNamingConventionForm[[#This Row],[Sub-Discipline Description]], tblGISPDS_Discipline[Sub-Discipline Description],0)),"")</f>
        <v/>
      </c>
      <c r="H79" s="151"/>
      <c r="I79" s="230"/>
      <c r="J79" s="229" t="str">
        <f>IFERROR(INDEX(tblGISPDS_ProjectMilestone[Project Milestone Code], MATCH(tblDatasetNamingConventionForm[[#This Row],[Project Milestone]], tblGISPDS_ProjectMilestone[Project Milestone Description],0)),"")</f>
        <v/>
      </c>
      <c r="K79" s="230"/>
      <c r="L79" s="231" t="str">
        <f>IFERROR(INDEX(tblGISPDS_Originator[Organisation Code], MATCH(tblDatasetNamingConventionForm[[#This Row],[Organisation Name]], tblGISPDS_Originator[Organisation Name],0)),"")</f>
        <v/>
      </c>
      <c r="M79" s="226"/>
      <c r="N79" s="231" t="str">
        <f>IFERROR(INDEX(tblGISPDS_CoOrdSys[EPSG Code], MATCH(tblDatasetNamingConventionForm[[#This Row],[Coordinate Reference System Abbreviation]], tblGISPDS_CoOrdSys[Projected Coordinate Reference System Description],0)),"")</f>
        <v/>
      </c>
      <c r="O79" s="237"/>
      <c r="P79" s="149"/>
      <c r="Q79" s="170" t="str">
        <f>IF(tblDatasetNamingConventionForm[[#This Row],[Dataset Naming Scheme]]="","",IF(LEN(tblDatasetNamingConventionForm[[#This Row],[Dataset Naming Scheme]])&gt;63,"FALSE","TRUE"))</f>
        <v/>
      </c>
      <c r="R7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0" spans="1:18" ht="12.95">
      <c r="A8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0" s="225"/>
      <c r="D80" s="228"/>
      <c r="E80" s="233" t="str">
        <f>IFERROR(INDEX(tblGISPDS_Discipline[Discipline Code], MATCH(tblDatasetNamingConventionForm[[#This Row],[Discipline Description]], tblGISPDS_Discipline[ [ Discipline Description] ],0)),"")</f>
        <v/>
      </c>
      <c r="F80" s="227"/>
      <c r="G80" s="233" t="str">
        <f>IFERROR(INDEX(tblGISPDS_Discipline[Sub-Discipline Code], MATCH(tblDatasetNamingConventionForm[[#This Row],[Sub-Discipline Description]], tblGISPDS_Discipline[Sub-Discipline Description],0)),"")</f>
        <v/>
      </c>
      <c r="H80" s="151"/>
      <c r="I80" s="230"/>
      <c r="J80" s="229" t="str">
        <f>IFERROR(INDEX(tblGISPDS_ProjectMilestone[Project Milestone Code], MATCH(tblDatasetNamingConventionForm[[#This Row],[Project Milestone]], tblGISPDS_ProjectMilestone[Project Milestone Description],0)),"")</f>
        <v/>
      </c>
      <c r="K80" s="230"/>
      <c r="L80" s="229" t="str">
        <f>IFERROR(INDEX(tblGISPDS_Originator[Organisation Code], MATCH(tblDatasetNamingConventionForm[[#This Row],[Organisation Name]], tblGISPDS_Originator[Organisation Name],0)),"")</f>
        <v/>
      </c>
      <c r="M80" s="226"/>
      <c r="N80" s="231" t="str">
        <f>IFERROR(INDEX(tblGISPDS_CoOrdSys[EPSG Code], MATCH(tblDatasetNamingConventionForm[[#This Row],[Coordinate Reference System Abbreviation]], tblGISPDS_CoOrdSys[Projected Coordinate Reference System Description],0)),"")</f>
        <v/>
      </c>
      <c r="O80" s="237"/>
      <c r="P80" s="149"/>
      <c r="Q80" s="170" t="str">
        <f>IF(tblDatasetNamingConventionForm[[#This Row],[Dataset Naming Scheme]]="","",IF(LEN(tblDatasetNamingConventionForm[[#This Row],[Dataset Naming Scheme]])&gt;63,"FALSE","TRUE"))</f>
        <v/>
      </c>
      <c r="R8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1" spans="1:18" ht="12.95">
      <c r="A8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1" s="225"/>
      <c r="D81" s="228"/>
      <c r="E81" s="233" t="str">
        <f>IFERROR(INDEX(tblGISPDS_Discipline[Discipline Code], MATCH(tblDatasetNamingConventionForm[[#This Row],[Discipline Description]], tblGISPDS_Discipline[ [ Discipline Description] ],0)),"")</f>
        <v/>
      </c>
      <c r="F81" s="227"/>
      <c r="G81" s="233" t="str">
        <f>IFERROR(INDEX(tblGISPDS_Discipline[Sub-Discipline Code], MATCH(tblDatasetNamingConventionForm[[#This Row],[Sub-Discipline Description]], tblGISPDS_Discipline[Sub-Discipline Description],0)),"")</f>
        <v/>
      </c>
      <c r="H81" s="151"/>
      <c r="I81" s="230"/>
      <c r="J81" s="229" t="str">
        <f>IFERROR(INDEX(tblGISPDS_ProjectMilestone[Project Milestone Code], MATCH(tblDatasetNamingConventionForm[[#This Row],[Project Milestone]], tblGISPDS_ProjectMilestone[Project Milestone Description],0)),"")</f>
        <v/>
      </c>
      <c r="K81" s="230"/>
      <c r="L81" s="231" t="str">
        <f>IFERROR(INDEX(tblGISPDS_Originator[Organisation Code], MATCH(tblDatasetNamingConventionForm[[#This Row],[Organisation Name]], tblGISPDS_Originator[Organisation Name],0)),"")</f>
        <v/>
      </c>
      <c r="M81" s="226"/>
      <c r="N81" s="231" t="str">
        <f>IFERROR(INDEX(tblGISPDS_CoOrdSys[EPSG Code], MATCH(tblDatasetNamingConventionForm[[#This Row],[Coordinate Reference System Abbreviation]], tblGISPDS_CoOrdSys[Projected Coordinate Reference System Description],0)),"")</f>
        <v/>
      </c>
      <c r="O81" s="237"/>
      <c r="P81" s="149"/>
      <c r="Q81" s="170" t="str">
        <f>IF(tblDatasetNamingConventionForm[[#This Row],[Dataset Naming Scheme]]="","",IF(LEN(tblDatasetNamingConventionForm[[#This Row],[Dataset Naming Scheme]])&gt;63,"FALSE","TRUE"))</f>
        <v/>
      </c>
      <c r="R8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2" spans="1:18" ht="12.95">
      <c r="A8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2" s="225"/>
      <c r="D82" s="228"/>
      <c r="E82" s="233" t="str">
        <f>IFERROR(INDEX(tblGISPDS_Discipline[Discipline Code], MATCH(tblDatasetNamingConventionForm[[#This Row],[Discipline Description]], tblGISPDS_Discipline[ [ Discipline Description] ],0)),"")</f>
        <v/>
      </c>
      <c r="F82" s="227"/>
      <c r="G82" s="233" t="str">
        <f>IFERROR(INDEX(tblGISPDS_Discipline[Sub-Discipline Code], MATCH(tblDatasetNamingConventionForm[[#This Row],[Sub-Discipline Description]], tblGISPDS_Discipline[Sub-Discipline Description],0)),"")</f>
        <v/>
      </c>
      <c r="H82" s="151"/>
      <c r="I82" s="230"/>
      <c r="J82" s="229" t="str">
        <f>IFERROR(INDEX(tblGISPDS_ProjectMilestone[Project Milestone Code], MATCH(tblDatasetNamingConventionForm[[#This Row],[Project Milestone]], tblGISPDS_ProjectMilestone[Project Milestone Description],0)),"")</f>
        <v/>
      </c>
      <c r="K82" s="230"/>
      <c r="L82" s="229" t="str">
        <f>IFERROR(INDEX(tblGISPDS_Originator[Organisation Code], MATCH(tblDatasetNamingConventionForm[[#This Row],[Organisation Name]], tblGISPDS_Originator[Organisation Name],0)),"")</f>
        <v/>
      </c>
      <c r="M82" s="226"/>
      <c r="N82" s="231" t="str">
        <f>IFERROR(INDEX(tblGISPDS_CoOrdSys[EPSG Code], MATCH(tblDatasetNamingConventionForm[[#This Row],[Coordinate Reference System Abbreviation]], tblGISPDS_CoOrdSys[Projected Coordinate Reference System Description],0)),"")</f>
        <v/>
      </c>
      <c r="O82" s="237"/>
      <c r="P82" s="149"/>
      <c r="Q82" s="170" t="str">
        <f>IF(tblDatasetNamingConventionForm[[#This Row],[Dataset Naming Scheme]]="","",IF(LEN(tblDatasetNamingConventionForm[[#This Row],[Dataset Naming Scheme]])&gt;63,"FALSE","TRUE"))</f>
        <v/>
      </c>
      <c r="R8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3" spans="1:18" ht="12.95">
      <c r="A8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3" s="225"/>
      <c r="D83" s="228"/>
      <c r="E83" s="233" t="str">
        <f>IFERROR(INDEX(tblGISPDS_Discipline[Discipline Code], MATCH(tblDatasetNamingConventionForm[[#This Row],[Discipline Description]], tblGISPDS_Discipline[ [ Discipline Description] ],0)),"")</f>
        <v/>
      </c>
      <c r="F83" s="227"/>
      <c r="G83" s="233" t="str">
        <f>IFERROR(INDEX(tblGISPDS_Discipline[Sub-Discipline Code], MATCH(tblDatasetNamingConventionForm[[#This Row],[Sub-Discipline Description]], tblGISPDS_Discipline[Sub-Discipline Description],0)),"")</f>
        <v/>
      </c>
      <c r="H83" s="151"/>
      <c r="I83" s="230"/>
      <c r="J83" s="229" t="str">
        <f>IFERROR(INDEX(tblGISPDS_ProjectMilestone[Project Milestone Code], MATCH(tblDatasetNamingConventionForm[[#This Row],[Project Milestone]], tblGISPDS_ProjectMilestone[Project Milestone Description],0)),"")</f>
        <v/>
      </c>
      <c r="K83" s="230"/>
      <c r="L83" s="231" t="str">
        <f>IFERROR(INDEX(tblGISPDS_Originator[Organisation Code], MATCH(tblDatasetNamingConventionForm[[#This Row],[Organisation Name]], tblGISPDS_Originator[Organisation Name],0)),"")</f>
        <v/>
      </c>
      <c r="M83" s="226"/>
      <c r="N83" s="231" t="str">
        <f>IFERROR(INDEX(tblGISPDS_CoOrdSys[EPSG Code], MATCH(tblDatasetNamingConventionForm[[#This Row],[Coordinate Reference System Abbreviation]], tblGISPDS_CoOrdSys[Projected Coordinate Reference System Description],0)),"")</f>
        <v/>
      </c>
      <c r="O83" s="237"/>
      <c r="P83" s="149"/>
      <c r="Q83" s="170" t="str">
        <f>IF(tblDatasetNamingConventionForm[[#This Row],[Dataset Naming Scheme]]="","",IF(LEN(tblDatasetNamingConventionForm[[#This Row],[Dataset Naming Scheme]])&gt;63,"FALSE","TRUE"))</f>
        <v/>
      </c>
      <c r="R8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4" spans="1:18" ht="12.95">
      <c r="A8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4" s="225"/>
      <c r="D84" s="228"/>
      <c r="E84" s="233" t="str">
        <f>IFERROR(INDEX(tblGISPDS_Discipline[Discipline Code], MATCH(tblDatasetNamingConventionForm[[#This Row],[Discipline Description]], tblGISPDS_Discipline[ [ Discipline Description] ],0)),"")</f>
        <v/>
      </c>
      <c r="F84" s="227"/>
      <c r="G84" s="233" t="str">
        <f>IFERROR(INDEX(tblGISPDS_Discipline[Sub-Discipline Code], MATCH(tblDatasetNamingConventionForm[[#This Row],[Sub-Discipline Description]], tblGISPDS_Discipline[Sub-Discipline Description],0)),"")</f>
        <v/>
      </c>
      <c r="H84" s="151"/>
      <c r="I84" s="230"/>
      <c r="J84" s="229" t="str">
        <f>IFERROR(INDEX(tblGISPDS_ProjectMilestone[Project Milestone Code], MATCH(tblDatasetNamingConventionForm[[#This Row],[Project Milestone]], tblGISPDS_ProjectMilestone[Project Milestone Description],0)),"")</f>
        <v/>
      </c>
      <c r="K84" s="230"/>
      <c r="L84" s="229" t="str">
        <f>IFERROR(INDEX(tblGISPDS_Originator[Organisation Code], MATCH(tblDatasetNamingConventionForm[[#This Row],[Organisation Name]], tblGISPDS_Originator[Organisation Name],0)),"")</f>
        <v/>
      </c>
      <c r="M84" s="226"/>
      <c r="N84" s="231" t="str">
        <f>IFERROR(INDEX(tblGISPDS_CoOrdSys[EPSG Code], MATCH(tblDatasetNamingConventionForm[[#This Row],[Coordinate Reference System Abbreviation]], tblGISPDS_CoOrdSys[Projected Coordinate Reference System Description],0)),"")</f>
        <v/>
      </c>
      <c r="O84" s="237"/>
      <c r="P84" s="149"/>
      <c r="Q84" s="170" t="str">
        <f>IF(tblDatasetNamingConventionForm[[#This Row],[Dataset Naming Scheme]]="","",IF(LEN(tblDatasetNamingConventionForm[[#This Row],[Dataset Naming Scheme]])&gt;63,"FALSE","TRUE"))</f>
        <v/>
      </c>
      <c r="R8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5" spans="1:18" ht="12.95">
      <c r="A8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5" s="225"/>
      <c r="D85" s="228"/>
      <c r="E85" s="233" t="str">
        <f>IFERROR(INDEX(tblGISPDS_Discipline[Discipline Code], MATCH(tblDatasetNamingConventionForm[[#This Row],[Discipline Description]], tblGISPDS_Discipline[ [ Discipline Description] ],0)),"")</f>
        <v/>
      </c>
      <c r="F85" s="227"/>
      <c r="G85" s="233" t="str">
        <f>IFERROR(INDEX(tblGISPDS_Discipline[Sub-Discipline Code], MATCH(tblDatasetNamingConventionForm[[#This Row],[Sub-Discipline Description]], tblGISPDS_Discipline[Sub-Discipline Description],0)),"")</f>
        <v/>
      </c>
      <c r="H85" s="151"/>
      <c r="I85" s="230"/>
      <c r="J85" s="229" t="str">
        <f>IFERROR(INDEX(tblGISPDS_ProjectMilestone[Project Milestone Code], MATCH(tblDatasetNamingConventionForm[[#This Row],[Project Milestone]], tblGISPDS_ProjectMilestone[Project Milestone Description],0)),"")</f>
        <v/>
      </c>
      <c r="K85" s="230"/>
      <c r="L85" s="231" t="str">
        <f>IFERROR(INDEX(tblGISPDS_Originator[Organisation Code], MATCH(tblDatasetNamingConventionForm[[#This Row],[Organisation Name]], tblGISPDS_Originator[Organisation Name],0)),"")</f>
        <v/>
      </c>
      <c r="M85" s="226"/>
      <c r="N85" s="231" t="str">
        <f>IFERROR(INDEX(tblGISPDS_CoOrdSys[EPSG Code], MATCH(tblDatasetNamingConventionForm[[#This Row],[Coordinate Reference System Abbreviation]], tblGISPDS_CoOrdSys[Projected Coordinate Reference System Description],0)),"")</f>
        <v/>
      </c>
      <c r="O85" s="237"/>
      <c r="P85" s="149"/>
      <c r="Q85" s="170" t="str">
        <f>IF(tblDatasetNamingConventionForm[[#This Row],[Dataset Naming Scheme]]="","",IF(LEN(tblDatasetNamingConventionForm[[#This Row],[Dataset Naming Scheme]])&gt;63,"FALSE","TRUE"))</f>
        <v/>
      </c>
      <c r="R8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6" spans="1:18" ht="12.95">
      <c r="A8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6" s="225"/>
      <c r="D86" s="228"/>
      <c r="E86" s="233" t="str">
        <f>IFERROR(INDEX(tblGISPDS_Discipline[Discipline Code], MATCH(tblDatasetNamingConventionForm[[#This Row],[Discipline Description]], tblGISPDS_Discipline[ [ Discipline Description] ],0)),"")</f>
        <v/>
      </c>
      <c r="F86" s="227"/>
      <c r="G86" s="233" t="str">
        <f>IFERROR(INDEX(tblGISPDS_Discipline[Sub-Discipline Code], MATCH(tblDatasetNamingConventionForm[[#This Row],[Sub-Discipline Description]], tblGISPDS_Discipline[Sub-Discipline Description],0)),"")</f>
        <v/>
      </c>
      <c r="H86" s="151"/>
      <c r="I86" s="230"/>
      <c r="J86" s="229" t="str">
        <f>IFERROR(INDEX(tblGISPDS_ProjectMilestone[Project Milestone Code], MATCH(tblDatasetNamingConventionForm[[#This Row],[Project Milestone]], tblGISPDS_ProjectMilestone[Project Milestone Description],0)),"")</f>
        <v/>
      </c>
      <c r="K86" s="230"/>
      <c r="L86" s="229" t="str">
        <f>IFERROR(INDEX(tblGISPDS_Originator[Organisation Code], MATCH(tblDatasetNamingConventionForm[[#This Row],[Organisation Name]], tblGISPDS_Originator[Organisation Name],0)),"")</f>
        <v/>
      </c>
      <c r="M86" s="226"/>
      <c r="N86" s="231" t="str">
        <f>IFERROR(INDEX(tblGISPDS_CoOrdSys[EPSG Code], MATCH(tblDatasetNamingConventionForm[[#This Row],[Coordinate Reference System Abbreviation]], tblGISPDS_CoOrdSys[Projected Coordinate Reference System Description],0)),"")</f>
        <v/>
      </c>
      <c r="O86" s="237"/>
      <c r="P86" s="149"/>
      <c r="Q86" s="170" t="str">
        <f>IF(tblDatasetNamingConventionForm[[#This Row],[Dataset Naming Scheme]]="","",IF(LEN(tblDatasetNamingConventionForm[[#This Row],[Dataset Naming Scheme]])&gt;63,"FALSE","TRUE"))</f>
        <v/>
      </c>
      <c r="R8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7" spans="1:18" ht="12.95">
      <c r="A8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7" s="225"/>
      <c r="D87" s="228"/>
      <c r="E87" s="233" t="str">
        <f>IFERROR(INDEX(tblGISPDS_Discipline[Discipline Code], MATCH(tblDatasetNamingConventionForm[[#This Row],[Discipline Description]], tblGISPDS_Discipline[ [ Discipline Description] ],0)),"")</f>
        <v/>
      </c>
      <c r="F87" s="227"/>
      <c r="G87" s="233" t="str">
        <f>IFERROR(INDEX(tblGISPDS_Discipline[Sub-Discipline Code], MATCH(tblDatasetNamingConventionForm[[#This Row],[Sub-Discipline Description]], tblGISPDS_Discipline[Sub-Discipline Description],0)),"")</f>
        <v/>
      </c>
      <c r="H87" s="151"/>
      <c r="I87" s="230"/>
      <c r="J87" s="229" t="str">
        <f>IFERROR(INDEX(tblGISPDS_ProjectMilestone[Project Milestone Code], MATCH(tblDatasetNamingConventionForm[[#This Row],[Project Milestone]], tblGISPDS_ProjectMilestone[Project Milestone Description],0)),"")</f>
        <v/>
      </c>
      <c r="K87" s="230"/>
      <c r="L87" s="231" t="str">
        <f>IFERROR(INDEX(tblGISPDS_Originator[Organisation Code], MATCH(tblDatasetNamingConventionForm[[#This Row],[Organisation Name]], tblGISPDS_Originator[Organisation Name],0)),"")</f>
        <v/>
      </c>
      <c r="M87" s="226"/>
      <c r="N87" s="231" t="str">
        <f>IFERROR(INDEX(tblGISPDS_CoOrdSys[EPSG Code], MATCH(tblDatasetNamingConventionForm[[#This Row],[Coordinate Reference System Abbreviation]], tblGISPDS_CoOrdSys[Projected Coordinate Reference System Description],0)),"")</f>
        <v/>
      </c>
      <c r="O87" s="237"/>
      <c r="P87" s="149"/>
      <c r="Q87" s="170" t="str">
        <f>IF(tblDatasetNamingConventionForm[[#This Row],[Dataset Naming Scheme]]="","",IF(LEN(tblDatasetNamingConventionForm[[#This Row],[Dataset Naming Scheme]])&gt;63,"FALSE","TRUE"))</f>
        <v/>
      </c>
      <c r="R8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8" spans="1:18" ht="12.95">
      <c r="A8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8" s="225"/>
      <c r="D88" s="228"/>
      <c r="E88" s="233" t="str">
        <f>IFERROR(INDEX(tblGISPDS_Discipline[Discipline Code], MATCH(tblDatasetNamingConventionForm[[#This Row],[Discipline Description]], tblGISPDS_Discipline[ [ Discipline Description] ],0)),"")</f>
        <v/>
      </c>
      <c r="F88" s="227"/>
      <c r="G88" s="233" t="str">
        <f>IFERROR(INDEX(tblGISPDS_Discipline[Sub-Discipline Code], MATCH(tblDatasetNamingConventionForm[[#This Row],[Sub-Discipline Description]], tblGISPDS_Discipline[Sub-Discipline Description],0)),"")</f>
        <v/>
      </c>
      <c r="H88" s="151"/>
      <c r="I88" s="230"/>
      <c r="J88" s="229" t="str">
        <f>IFERROR(INDEX(tblGISPDS_ProjectMilestone[Project Milestone Code], MATCH(tblDatasetNamingConventionForm[[#This Row],[Project Milestone]], tblGISPDS_ProjectMilestone[Project Milestone Description],0)),"")</f>
        <v/>
      </c>
      <c r="K88" s="230"/>
      <c r="L88" s="229" t="str">
        <f>IFERROR(INDEX(tblGISPDS_Originator[Organisation Code], MATCH(tblDatasetNamingConventionForm[[#This Row],[Organisation Name]], tblGISPDS_Originator[Organisation Name],0)),"")</f>
        <v/>
      </c>
      <c r="M88" s="226"/>
      <c r="N88" s="231" t="str">
        <f>IFERROR(INDEX(tblGISPDS_CoOrdSys[EPSG Code], MATCH(tblDatasetNamingConventionForm[[#This Row],[Coordinate Reference System Abbreviation]], tblGISPDS_CoOrdSys[Projected Coordinate Reference System Description],0)),"")</f>
        <v/>
      </c>
      <c r="O88" s="237"/>
      <c r="P88" s="149"/>
      <c r="Q88" s="170" t="str">
        <f>IF(tblDatasetNamingConventionForm[[#This Row],[Dataset Naming Scheme]]="","",IF(LEN(tblDatasetNamingConventionForm[[#This Row],[Dataset Naming Scheme]])&gt;63,"FALSE","TRUE"))</f>
        <v/>
      </c>
      <c r="R8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9" spans="1:18" ht="12.95">
      <c r="A8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9" s="225"/>
      <c r="D89" s="228"/>
      <c r="E89" s="233" t="str">
        <f>IFERROR(INDEX(tblGISPDS_Discipline[Discipline Code], MATCH(tblDatasetNamingConventionForm[[#This Row],[Discipline Description]], tblGISPDS_Discipline[ [ Discipline Description] ],0)),"")</f>
        <v/>
      </c>
      <c r="F89" s="227"/>
      <c r="G89" s="233" t="str">
        <f>IFERROR(INDEX(tblGISPDS_Discipline[Sub-Discipline Code], MATCH(tblDatasetNamingConventionForm[[#This Row],[Sub-Discipline Description]], tblGISPDS_Discipline[Sub-Discipline Description],0)),"")</f>
        <v/>
      </c>
      <c r="H89" s="151"/>
      <c r="I89" s="230"/>
      <c r="J89" s="229" t="str">
        <f>IFERROR(INDEX(tblGISPDS_ProjectMilestone[Project Milestone Code], MATCH(tblDatasetNamingConventionForm[[#This Row],[Project Milestone]], tblGISPDS_ProjectMilestone[Project Milestone Description],0)),"")</f>
        <v/>
      </c>
      <c r="K89" s="230"/>
      <c r="L89" s="231" t="str">
        <f>IFERROR(INDEX(tblGISPDS_Originator[Organisation Code], MATCH(tblDatasetNamingConventionForm[[#This Row],[Organisation Name]], tblGISPDS_Originator[Organisation Name],0)),"")</f>
        <v/>
      </c>
      <c r="M89" s="226"/>
      <c r="N89" s="231" t="str">
        <f>IFERROR(INDEX(tblGISPDS_CoOrdSys[EPSG Code], MATCH(tblDatasetNamingConventionForm[[#This Row],[Coordinate Reference System Abbreviation]], tblGISPDS_CoOrdSys[Projected Coordinate Reference System Description],0)),"")</f>
        <v/>
      </c>
      <c r="O89" s="237"/>
      <c r="P89" s="149"/>
      <c r="Q89" s="170" t="str">
        <f>IF(tblDatasetNamingConventionForm[[#This Row],[Dataset Naming Scheme]]="","",IF(LEN(tblDatasetNamingConventionForm[[#This Row],[Dataset Naming Scheme]])&gt;63,"FALSE","TRUE"))</f>
        <v/>
      </c>
      <c r="R8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0" spans="1:18" ht="12.95">
      <c r="A9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0" s="225"/>
      <c r="D90" s="228"/>
      <c r="E90" s="233" t="str">
        <f>IFERROR(INDEX(tblGISPDS_Discipline[Discipline Code], MATCH(tblDatasetNamingConventionForm[[#This Row],[Discipline Description]], tblGISPDS_Discipline[ [ Discipline Description] ],0)),"")</f>
        <v/>
      </c>
      <c r="F90" s="227"/>
      <c r="G90" s="233" t="str">
        <f>IFERROR(INDEX(tblGISPDS_Discipline[Sub-Discipline Code], MATCH(tblDatasetNamingConventionForm[[#This Row],[Sub-Discipline Description]], tblGISPDS_Discipline[Sub-Discipline Description],0)),"")</f>
        <v/>
      </c>
      <c r="H90" s="151"/>
      <c r="I90" s="230"/>
      <c r="J90" s="229" t="str">
        <f>IFERROR(INDEX(tblGISPDS_ProjectMilestone[Project Milestone Code], MATCH(tblDatasetNamingConventionForm[[#This Row],[Project Milestone]], tblGISPDS_ProjectMilestone[Project Milestone Description],0)),"")</f>
        <v/>
      </c>
      <c r="K90" s="230"/>
      <c r="L90" s="229" t="str">
        <f>IFERROR(INDEX(tblGISPDS_Originator[Organisation Code], MATCH(tblDatasetNamingConventionForm[[#This Row],[Organisation Name]], tblGISPDS_Originator[Organisation Name],0)),"")</f>
        <v/>
      </c>
      <c r="M90" s="226"/>
      <c r="N90" s="231" t="str">
        <f>IFERROR(INDEX(tblGISPDS_CoOrdSys[EPSG Code], MATCH(tblDatasetNamingConventionForm[[#This Row],[Coordinate Reference System Abbreviation]], tblGISPDS_CoOrdSys[Projected Coordinate Reference System Description],0)),"")</f>
        <v/>
      </c>
      <c r="O90" s="237"/>
      <c r="P90" s="149"/>
      <c r="Q90" s="170" t="str">
        <f>IF(tblDatasetNamingConventionForm[[#This Row],[Dataset Naming Scheme]]="","",IF(LEN(tblDatasetNamingConventionForm[[#This Row],[Dataset Naming Scheme]])&gt;63,"FALSE","TRUE"))</f>
        <v/>
      </c>
      <c r="R9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1" spans="1:18" ht="12.95">
      <c r="A9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1" s="225"/>
      <c r="D91" s="228"/>
      <c r="E91" s="233" t="str">
        <f>IFERROR(INDEX(tblGISPDS_Discipline[Discipline Code], MATCH(tblDatasetNamingConventionForm[[#This Row],[Discipline Description]], tblGISPDS_Discipline[ [ Discipline Description] ],0)),"")</f>
        <v/>
      </c>
      <c r="F91" s="227"/>
      <c r="G91" s="233" t="str">
        <f>IFERROR(INDEX(tblGISPDS_Discipline[Sub-Discipline Code], MATCH(tblDatasetNamingConventionForm[[#This Row],[Sub-Discipline Description]], tblGISPDS_Discipline[Sub-Discipline Description],0)),"")</f>
        <v/>
      </c>
      <c r="H91" s="151"/>
      <c r="I91" s="230"/>
      <c r="J91" s="229" t="str">
        <f>IFERROR(INDEX(tblGISPDS_ProjectMilestone[Project Milestone Code], MATCH(tblDatasetNamingConventionForm[[#This Row],[Project Milestone]], tblGISPDS_ProjectMilestone[Project Milestone Description],0)),"")</f>
        <v/>
      </c>
      <c r="K91" s="230"/>
      <c r="L91" s="231" t="str">
        <f>IFERROR(INDEX(tblGISPDS_Originator[Organisation Code], MATCH(tblDatasetNamingConventionForm[[#This Row],[Organisation Name]], tblGISPDS_Originator[Organisation Name],0)),"")</f>
        <v/>
      </c>
      <c r="M91" s="226"/>
      <c r="N91" s="231" t="str">
        <f>IFERROR(INDEX(tblGISPDS_CoOrdSys[EPSG Code], MATCH(tblDatasetNamingConventionForm[[#This Row],[Coordinate Reference System Abbreviation]], tblGISPDS_CoOrdSys[Projected Coordinate Reference System Description],0)),"")</f>
        <v/>
      </c>
      <c r="O91" s="237"/>
      <c r="P91" s="149"/>
      <c r="Q91" s="170" t="str">
        <f>IF(tblDatasetNamingConventionForm[[#This Row],[Dataset Naming Scheme]]="","",IF(LEN(tblDatasetNamingConventionForm[[#This Row],[Dataset Naming Scheme]])&gt;63,"FALSE","TRUE"))</f>
        <v/>
      </c>
      <c r="R9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2" spans="1:18" ht="12.95">
      <c r="A9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2" s="225"/>
      <c r="D92" s="228"/>
      <c r="E92" s="233" t="str">
        <f>IFERROR(INDEX(tblGISPDS_Discipline[Discipline Code], MATCH(tblDatasetNamingConventionForm[[#This Row],[Discipline Description]], tblGISPDS_Discipline[ [ Discipline Description] ],0)),"")</f>
        <v/>
      </c>
      <c r="F92" s="227"/>
      <c r="G92" s="233" t="str">
        <f>IFERROR(INDEX(tblGISPDS_Discipline[Sub-Discipline Code], MATCH(tblDatasetNamingConventionForm[[#This Row],[Sub-Discipline Description]], tblGISPDS_Discipline[Sub-Discipline Description],0)),"")</f>
        <v/>
      </c>
      <c r="H92" s="151"/>
      <c r="I92" s="230"/>
      <c r="J92" s="229" t="str">
        <f>IFERROR(INDEX(tblGISPDS_ProjectMilestone[Project Milestone Code], MATCH(tblDatasetNamingConventionForm[[#This Row],[Project Milestone]], tblGISPDS_ProjectMilestone[Project Milestone Description],0)),"")</f>
        <v/>
      </c>
      <c r="K92" s="230"/>
      <c r="L92" s="229" t="str">
        <f>IFERROR(INDEX(tblGISPDS_Originator[Organisation Code], MATCH(tblDatasetNamingConventionForm[[#This Row],[Organisation Name]], tblGISPDS_Originator[Organisation Name],0)),"")</f>
        <v/>
      </c>
      <c r="M92" s="226"/>
      <c r="N92" s="231" t="str">
        <f>IFERROR(INDEX(tblGISPDS_CoOrdSys[EPSG Code], MATCH(tblDatasetNamingConventionForm[[#This Row],[Coordinate Reference System Abbreviation]], tblGISPDS_CoOrdSys[Projected Coordinate Reference System Description],0)),"")</f>
        <v/>
      </c>
      <c r="O92" s="237"/>
      <c r="P92" s="149"/>
      <c r="Q92" s="170" t="str">
        <f>IF(tblDatasetNamingConventionForm[[#This Row],[Dataset Naming Scheme]]="","",IF(LEN(tblDatasetNamingConventionForm[[#This Row],[Dataset Naming Scheme]])&gt;63,"FALSE","TRUE"))</f>
        <v/>
      </c>
      <c r="R9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3" spans="1:18" ht="12.95">
      <c r="A9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3" s="225"/>
      <c r="D93" s="228"/>
      <c r="E93" s="233" t="str">
        <f>IFERROR(INDEX(tblGISPDS_Discipline[Discipline Code], MATCH(tblDatasetNamingConventionForm[[#This Row],[Discipline Description]], tblGISPDS_Discipline[ [ Discipline Description] ],0)),"")</f>
        <v/>
      </c>
      <c r="F93" s="227"/>
      <c r="G93" s="233" t="str">
        <f>IFERROR(INDEX(tblGISPDS_Discipline[Sub-Discipline Code], MATCH(tblDatasetNamingConventionForm[[#This Row],[Sub-Discipline Description]], tblGISPDS_Discipline[Sub-Discipline Description],0)),"")</f>
        <v/>
      </c>
      <c r="H93" s="151"/>
      <c r="I93" s="230"/>
      <c r="J93" s="229" t="str">
        <f>IFERROR(INDEX(tblGISPDS_ProjectMilestone[Project Milestone Code], MATCH(tblDatasetNamingConventionForm[[#This Row],[Project Milestone]], tblGISPDS_ProjectMilestone[Project Milestone Description],0)),"")</f>
        <v/>
      </c>
      <c r="K93" s="230"/>
      <c r="L93" s="231" t="str">
        <f>IFERROR(INDEX(tblGISPDS_Originator[Organisation Code], MATCH(tblDatasetNamingConventionForm[[#This Row],[Organisation Name]], tblGISPDS_Originator[Organisation Name],0)),"")</f>
        <v/>
      </c>
      <c r="M93" s="226"/>
      <c r="N93" s="231" t="str">
        <f>IFERROR(INDEX(tblGISPDS_CoOrdSys[EPSG Code], MATCH(tblDatasetNamingConventionForm[[#This Row],[Coordinate Reference System Abbreviation]], tblGISPDS_CoOrdSys[Projected Coordinate Reference System Description],0)),"")</f>
        <v/>
      </c>
      <c r="O93" s="237"/>
      <c r="P93" s="149"/>
      <c r="Q93" s="170" t="str">
        <f>IF(tblDatasetNamingConventionForm[[#This Row],[Dataset Naming Scheme]]="","",IF(LEN(tblDatasetNamingConventionForm[[#This Row],[Dataset Naming Scheme]])&gt;63,"FALSE","TRUE"))</f>
        <v/>
      </c>
      <c r="R9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4" spans="1:18" ht="12.95">
      <c r="A9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4" s="225"/>
      <c r="D94" s="228"/>
      <c r="E94" s="233" t="str">
        <f>IFERROR(INDEX(tblGISPDS_Discipline[Discipline Code], MATCH(tblDatasetNamingConventionForm[[#This Row],[Discipline Description]], tblGISPDS_Discipline[ [ Discipline Description] ],0)),"")</f>
        <v/>
      </c>
      <c r="F94" s="227"/>
      <c r="G94" s="233" t="str">
        <f>IFERROR(INDEX(tblGISPDS_Discipline[Sub-Discipline Code], MATCH(tblDatasetNamingConventionForm[[#This Row],[Sub-Discipline Description]], tblGISPDS_Discipline[Sub-Discipline Description],0)),"")</f>
        <v/>
      </c>
      <c r="H94" s="151"/>
      <c r="I94" s="230"/>
      <c r="J94" s="229" t="str">
        <f>IFERROR(INDEX(tblGISPDS_ProjectMilestone[Project Milestone Code], MATCH(tblDatasetNamingConventionForm[[#This Row],[Project Milestone]], tblGISPDS_ProjectMilestone[Project Milestone Description],0)),"")</f>
        <v/>
      </c>
      <c r="K94" s="230"/>
      <c r="L94" s="229" t="str">
        <f>IFERROR(INDEX(tblGISPDS_Originator[Organisation Code], MATCH(tblDatasetNamingConventionForm[[#This Row],[Organisation Name]], tblGISPDS_Originator[Organisation Name],0)),"")</f>
        <v/>
      </c>
      <c r="M94" s="226"/>
      <c r="N94" s="231" t="str">
        <f>IFERROR(INDEX(tblGISPDS_CoOrdSys[EPSG Code], MATCH(tblDatasetNamingConventionForm[[#This Row],[Coordinate Reference System Abbreviation]], tblGISPDS_CoOrdSys[Projected Coordinate Reference System Description],0)),"")</f>
        <v/>
      </c>
      <c r="O94" s="237"/>
      <c r="P94" s="149"/>
      <c r="Q94" s="170" t="str">
        <f>IF(tblDatasetNamingConventionForm[[#This Row],[Dataset Naming Scheme]]="","",IF(LEN(tblDatasetNamingConventionForm[[#This Row],[Dataset Naming Scheme]])&gt;63,"FALSE","TRUE"))</f>
        <v/>
      </c>
      <c r="R9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5" spans="1:18" ht="12.95">
      <c r="A9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5" s="225"/>
      <c r="D95" s="228"/>
      <c r="E95" s="233" t="str">
        <f>IFERROR(INDEX(tblGISPDS_Discipline[Discipline Code], MATCH(tblDatasetNamingConventionForm[[#This Row],[Discipline Description]], tblGISPDS_Discipline[ [ Discipline Description] ],0)),"")</f>
        <v/>
      </c>
      <c r="F95" s="227"/>
      <c r="G95" s="233" t="str">
        <f>IFERROR(INDEX(tblGISPDS_Discipline[Sub-Discipline Code], MATCH(tblDatasetNamingConventionForm[[#This Row],[Sub-Discipline Description]], tblGISPDS_Discipline[Sub-Discipline Description],0)),"")</f>
        <v/>
      </c>
      <c r="H95" s="151"/>
      <c r="I95" s="230"/>
      <c r="J95" s="229" t="str">
        <f>IFERROR(INDEX(tblGISPDS_ProjectMilestone[Project Milestone Code], MATCH(tblDatasetNamingConventionForm[[#This Row],[Project Milestone]], tblGISPDS_ProjectMilestone[Project Milestone Description],0)),"")</f>
        <v/>
      </c>
      <c r="K95" s="230"/>
      <c r="L95" s="231" t="str">
        <f>IFERROR(INDEX(tblGISPDS_Originator[Organisation Code], MATCH(tblDatasetNamingConventionForm[[#This Row],[Organisation Name]], tblGISPDS_Originator[Organisation Name],0)),"")</f>
        <v/>
      </c>
      <c r="M95" s="226"/>
      <c r="N95" s="231" t="str">
        <f>IFERROR(INDEX(tblGISPDS_CoOrdSys[EPSG Code], MATCH(tblDatasetNamingConventionForm[[#This Row],[Coordinate Reference System Abbreviation]], tblGISPDS_CoOrdSys[Projected Coordinate Reference System Description],0)),"")</f>
        <v/>
      </c>
      <c r="O95" s="237"/>
      <c r="P95" s="149"/>
      <c r="Q95" s="170" t="str">
        <f>IF(tblDatasetNamingConventionForm[[#This Row],[Dataset Naming Scheme]]="","",IF(LEN(tblDatasetNamingConventionForm[[#This Row],[Dataset Naming Scheme]])&gt;63,"FALSE","TRUE"))</f>
        <v/>
      </c>
      <c r="R9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6" spans="1:18" ht="12.95">
      <c r="A9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6" s="225"/>
      <c r="D96" s="228"/>
      <c r="E96" s="233" t="str">
        <f>IFERROR(INDEX(tblGISPDS_Discipline[Discipline Code], MATCH(tblDatasetNamingConventionForm[[#This Row],[Discipline Description]], tblGISPDS_Discipline[ [ Discipline Description] ],0)),"")</f>
        <v/>
      </c>
      <c r="F96" s="227"/>
      <c r="G96" s="233" t="str">
        <f>IFERROR(INDEX(tblGISPDS_Discipline[Sub-Discipline Code], MATCH(tblDatasetNamingConventionForm[[#This Row],[Sub-Discipline Description]], tblGISPDS_Discipline[Sub-Discipline Description],0)),"")</f>
        <v/>
      </c>
      <c r="H96" s="151"/>
      <c r="I96" s="230"/>
      <c r="J96" s="229" t="str">
        <f>IFERROR(INDEX(tblGISPDS_ProjectMilestone[Project Milestone Code], MATCH(tblDatasetNamingConventionForm[[#This Row],[Project Milestone]], tblGISPDS_ProjectMilestone[Project Milestone Description],0)),"")</f>
        <v/>
      </c>
      <c r="K96" s="230"/>
      <c r="L96" s="229" t="str">
        <f>IFERROR(INDEX(tblGISPDS_Originator[Organisation Code], MATCH(tblDatasetNamingConventionForm[[#This Row],[Organisation Name]], tblGISPDS_Originator[Organisation Name],0)),"")</f>
        <v/>
      </c>
      <c r="M96" s="226"/>
      <c r="N96" s="231" t="str">
        <f>IFERROR(INDEX(tblGISPDS_CoOrdSys[EPSG Code], MATCH(tblDatasetNamingConventionForm[[#This Row],[Coordinate Reference System Abbreviation]], tblGISPDS_CoOrdSys[Projected Coordinate Reference System Description],0)),"")</f>
        <v/>
      </c>
      <c r="O96" s="237"/>
      <c r="P96" s="149"/>
      <c r="Q96" s="170" t="str">
        <f>IF(tblDatasetNamingConventionForm[[#This Row],[Dataset Naming Scheme]]="","",IF(LEN(tblDatasetNamingConventionForm[[#This Row],[Dataset Naming Scheme]])&gt;63,"FALSE","TRUE"))</f>
        <v/>
      </c>
      <c r="R9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7" spans="1:18" ht="12.95">
      <c r="A9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7" s="225"/>
      <c r="D97" s="228"/>
      <c r="E97" s="233" t="str">
        <f>IFERROR(INDEX(tblGISPDS_Discipline[Discipline Code], MATCH(tblDatasetNamingConventionForm[[#This Row],[Discipline Description]], tblGISPDS_Discipline[ [ Discipline Description] ],0)),"")</f>
        <v/>
      </c>
      <c r="F97" s="227"/>
      <c r="G97" s="233" t="str">
        <f>IFERROR(INDEX(tblGISPDS_Discipline[Sub-Discipline Code], MATCH(tblDatasetNamingConventionForm[[#This Row],[Sub-Discipline Description]], tblGISPDS_Discipline[Sub-Discipline Description],0)),"")</f>
        <v/>
      </c>
      <c r="H97" s="151"/>
      <c r="I97" s="230"/>
      <c r="J97" s="229" t="str">
        <f>IFERROR(INDEX(tblGISPDS_ProjectMilestone[Project Milestone Code], MATCH(tblDatasetNamingConventionForm[[#This Row],[Project Milestone]], tblGISPDS_ProjectMilestone[Project Milestone Description],0)),"")</f>
        <v/>
      </c>
      <c r="K97" s="230"/>
      <c r="L97" s="231" t="str">
        <f>IFERROR(INDEX(tblGISPDS_Originator[Organisation Code], MATCH(tblDatasetNamingConventionForm[[#This Row],[Organisation Name]], tblGISPDS_Originator[Organisation Name],0)),"")</f>
        <v/>
      </c>
      <c r="M97" s="226"/>
      <c r="N97" s="231" t="str">
        <f>IFERROR(INDEX(tblGISPDS_CoOrdSys[EPSG Code], MATCH(tblDatasetNamingConventionForm[[#This Row],[Coordinate Reference System Abbreviation]], tblGISPDS_CoOrdSys[Projected Coordinate Reference System Description],0)),"")</f>
        <v/>
      </c>
      <c r="O97" s="237"/>
      <c r="P97" s="149"/>
      <c r="Q97" s="170" t="str">
        <f>IF(tblDatasetNamingConventionForm[[#This Row],[Dataset Naming Scheme]]="","",IF(LEN(tblDatasetNamingConventionForm[[#This Row],[Dataset Naming Scheme]])&gt;63,"FALSE","TRUE"))</f>
        <v/>
      </c>
      <c r="R9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8" spans="1:18" ht="12.95">
      <c r="A9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8" s="225"/>
      <c r="D98" s="228"/>
      <c r="E98" s="233" t="str">
        <f>IFERROR(INDEX(tblGISPDS_Discipline[Discipline Code], MATCH(tblDatasetNamingConventionForm[[#This Row],[Discipline Description]], tblGISPDS_Discipline[ [ Discipline Description] ],0)),"")</f>
        <v/>
      </c>
      <c r="F98" s="227"/>
      <c r="G98" s="233" t="str">
        <f>IFERROR(INDEX(tblGISPDS_Discipline[Sub-Discipline Code], MATCH(tblDatasetNamingConventionForm[[#This Row],[Sub-Discipline Description]], tblGISPDS_Discipline[Sub-Discipline Description],0)),"")</f>
        <v/>
      </c>
      <c r="H98" s="151"/>
      <c r="I98" s="230"/>
      <c r="J98" s="229" t="str">
        <f>IFERROR(INDEX(tblGISPDS_ProjectMilestone[Project Milestone Code], MATCH(tblDatasetNamingConventionForm[[#This Row],[Project Milestone]], tblGISPDS_ProjectMilestone[Project Milestone Description],0)),"")</f>
        <v/>
      </c>
      <c r="K98" s="230"/>
      <c r="L98" s="229" t="str">
        <f>IFERROR(INDEX(tblGISPDS_Originator[Organisation Code], MATCH(tblDatasetNamingConventionForm[[#This Row],[Organisation Name]], tblGISPDS_Originator[Organisation Name],0)),"")</f>
        <v/>
      </c>
      <c r="M98" s="226"/>
      <c r="N98" s="231" t="str">
        <f>IFERROR(INDEX(tblGISPDS_CoOrdSys[EPSG Code], MATCH(tblDatasetNamingConventionForm[[#This Row],[Coordinate Reference System Abbreviation]], tblGISPDS_CoOrdSys[Projected Coordinate Reference System Description],0)),"")</f>
        <v/>
      </c>
      <c r="O98" s="237"/>
      <c r="P98" s="149"/>
      <c r="Q98" s="170" t="str">
        <f>IF(tblDatasetNamingConventionForm[[#This Row],[Dataset Naming Scheme]]="","",IF(LEN(tblDatasetNamingConventionForm[[#This Row],[Dataset Naming Scheme]])&gt;63,"FALSE","TRUE"))</f>
        <v/>
      </c>
      <c r="R9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9" spans="1:18" ht="12.95">
      <c r="A9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9" s="225"/>
      <c r="D99" s="228"/>
      <c r="E99" s="233" t="str">
        <f>IFERROR(INDEX(tblGISPDS_Discipline[Discipline Code], MATCH(tblDatasetNamingConventionForm[[#This Row],[Discipline Description]], tblGISPDS_Discipline[ [ Discipline Description] ],0)),"")</f>
        <v/>
      </c>
      <c r="F99" s="227"/>
      <c r="G99" s="233" t="str">
        <f>IFERROR(INDEX(tblGISPDS_Discipline[Sub-Discipline Code], MATCH(tblDatasetNamingConventionForm[[#This Row],[Sub-Discipline Description]], tblGISPDS_Discipline[Sub-Discipline Description],0)),"")</f>
        <v/>
      </c>
      <c r="H99" s="151"/>
      <c r="I99" s="230"/>
      <c r="J99" s="229" t="str">
        <f>IFERROR(INDEX(tblGISPDS_ProjectMilestone[Project Milestone Code], MATCH(tblDatasetNamingConventionForm[[#This Row],[Project Milestone]], tblGISPDS_ProjectMilestone[Project Milestone Description],0)),"")</f>
        <v/>
      </c>
      <c r="K99" s="230"/>
      <c r="L99" s="231" t="str">
        <f>IFERROR(INDEX(tblGISPDS_Originator[Organisation Code], MATCH(tblDatasetNamingConventionForm[[#This Row],[Organisation Name]], tblGISPDS_Originator[Organisation Name],0)),"")</f>
        <v/>
      </c>
      <c r="M99" s="226"/>
      <c r="N99" s="231" t="str">
        <f>IFERROR(INDEX(tblGISPDS_CoOrdSys[EPSG Code], MATCH(tblDatasetNamingConventionForm[[#This Row],[Coordinate Reference System Abbreviation]], tblGISPDS_CoOrdSys[Projected Coordinate Reference System Description],0)),"")</f>
        <v/>
      </c>
      <c r="O99" s="237"/>
      <c r="P99" s="149"/>
      <c r="Q99" s="170" t="str">
        <f>IF(tblDatasetNamingConventionForm[[#This Row],[Dataset Naming Scheme]]="","",IF(LEN(tblDatasetNamingConventionForm[[#This Row],[Dataset Naming Scheme]])&gt;63,"FALSE","TRUE"))</f>
        <v/>
      </c>
      <c r="R9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00" spans="1:18" ht="12.95">
      <c r="A10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0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00" s="225"/>
      <c r="D100" s="228"/>
      <c r="E100" s="233" t="str">
        <f>IFERROR(INDEX(tblGISPDS_Discipline[Discipline Code], MATCH(tblDatasetNamingConventionForm[[#This Row],[Discipline Description]], tblGISPDS_Discipline[ [ Discipline Description] ],0)),"")</f>
        <v/>
      </c>
      <c r="F100" s="227"/>
      <c r="G100" s="233" t="str">
        <f>IFERROR(INDEX(tblGISPDS_Discipline[Sub-Discipline Code], MATCH(tblDatasetNamingConventionForm[[#This Row],[Sub-Discipline Description]], tblGISPDS_Discipline[Sub-Discipline Description],0)),"")</f>
        <v/>
      </c>
      <c r="H100" s="151"/>
      <c r="I100" s="230"/>
      <c r="J100" s="229" t="str">
        <f>IFERROR(INDEX(tblGISPDS_ProjectMilestone[Project Milestone Code], MATCH(tblDatasetNamingConventionForm[[#This Row],[Project Milestone]], tblGISPDS_ProjectMilestone[Project Milestone Description],0)),"")</f>
        <v/>
      </c>
      <c r="K100" s="230"/>
      <c r="L100" s="229" t="str">
        <f>IFERROR(INDEX(tblGISPDS_Originator[Organisation Code], MATCH(tblDatasetNamingConventionForm[[#This Row],[Organisation Name]], tblGISPDS_Originator[Organisation Name],0)),"")</f>
        <v/>
      </c>
      <c r="M100" s="226"/>
      <c r="N100" s="231" t="str">
        <f>IFERROR(INDEX(tblGISPDS_CoOrdSys[EPSG Code], MATCH(tblDatasetNamingConventionForm[[#This Row],[Coordinate Reference System Abbreviation]], tblGISPDS_CoOrdSys[Projected Coordinate Reference System Description],0)),"")</f>
        <v/>
      </c>
      <c r="O100" s="237"/>
      <c r="P100" s="149"/>
      <c r="Q100" s="170" t="str">
        <f>IF(tblDatasetNamingConventionForm[[#This Row],[Dataset Naming Scheme]]="","",IF(LEN(tblDatasetNamingConventionForm[[#This Row],[Dataset Naming Scheme]])&gt;63,"FALSE","TRUE"))</f>
        <v/>
      </c>
      <c r="R10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01" spans="1:18" ht="12.95">
      <c r="A10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0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01" s="225"/>
      <c r="D101" s="228"/>
      <c r="E101" s="233" t="str">
        <f>IFERROR(INDEX(tblGISPDS_Discipline[Discipline Code], MATCH(tblDatasetNamingConventionForm[[#This Row],[Discipline Description]], tblGISPDS_Discipline[ [ Discipline Description] ],0)),"")</f>
        <v/>
      </c>
      <c r="F101" s="227"/>
      <c r="G101" s="233" t="str">
        <f>IFERROR(INDEX(tblGISPDS_Discipline[Sub-Discipline Code], MATCH(tblDatasetNamingConventionForm[[#This Row],[Sub-Discipline Description]], tblGISPDS_Discipline[Sub-Discipline Description],0)),"")</f>
        <v/>
      </c>
      <c r="H101" s="151"/>
      <c r="I101" s="230"/>
      <c r="J101" s="229" t="str">
        <f>IFERROR(INDEX(tblGISPDS_ProjectMilestone[Project Milestone Code], MATCH(tblDatasetNamingConventionForm[[#This Row],[Project Milestone]], tblGISPDS_ProjectMilestone[Project Milestone Description],0)),"")</f>
        <v/>
      </c>
      <c r="K101" s="230"/>
      <c r="L101" s="231" t="str">
        <f>IFERROR(INDEX(tblGISPDS_Originator[Organisation Code], MATCH(tblDatasetNamingConventionForm[[#This Row],[Organisation Name]], tblGISPDS_Originator[Organisation Name],0)),"")</f>
        <v/>
      </c>
      <c r="M101" s="226"/>
      <c r="N101" s="231" t="str">
        <f>IFERROR(INDEX(tblGISPDS_CoOrdSys[EPSG Code], MATCH(tblDatasetNamingConventionForm[[#This Row],[Coordinate Reference System Abbreviation]], tblGISPDS_CoOrdSys[Projected Coordinate Reference System Description],0)),"")</f>
        <v/>
      </c>
      <c r="O101" s="237"/>
      <c r="P101" s="149"/>
      <c r="Q101" s="170" t="str">
        <f>IF(tblDatasetNamingConventionForm[[#This Row],[Dataset Naming Scheme]]="","",IF(LEN(tblDatasetNamingConventionForm[[#This Row],[Dataset Naming Scheme]])&gt;63,"FALSE","TRUE"))</f>
        <v/>
      </c>
      <c r="R10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02" spans="1:18" ht="12.95">
      <c r="A10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0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02" s="225"/>
      <c r="D102" s="228"/>
      <c r="E102" s="233" t="str">
        <f>IFERROR(INDEX(tblGISPDS_Discipline[Discipline Code], MATCH(tblDatasetNamingConventionForm[[#This Row],[Discipline Description]], tblGISPDS_Discipline[ [ Discipline Description] ],0)),"")</f>
        <v/>
      </c>
      <c r="F102" s="227"/>
      <c r="G102" s="233" t="str">
        <f>IFERROR(INDEX(tblGISPDS_Discipline[Sub-Discipline Code], MATCH(tblDatasetNamingConventionForm[[#This Row],[Sub-Discipline Description]], tblGISPDS_Discipline[Sub-Discipline Description],0)),"")</f>
        <v/>
      </c>
      <c r="H102" s="151"/>
      <c r="I102" s="230"/>
      <c r="J102" s="229" t="str">
        <f>IFERROR(INDEX(tblGISPDS_ProjectMilestone[Project Milestone Code], MATCH(tblDatasetNamingConventionForm[[#This Row],[Project Milestone]], tblGISPDS_ProjectMilestone[Project Milestone Description],0)),"")</f>
        <v/>
      </c>
      <c r="K102" s="230"/>
      <c r="L102" s="229" t="str">
        <f>IFERROR(INDEX(tblGISPDS_Originator[Organisation Code], MATCH(tblDatasetNamingConventionForm[[#This Row],[Organisation Name]], tblGISPDS_Originator[Organisation Name],0)),"")</f>
        <v/>
      </c>
      <c r="M102" s="226"/>
      <c r="N102" s="231" t="str">
        <f>IFERROR(INDEX(tblGISPDS_CoOrdSys[EPSG Code], MATCH(tblDatasetNamingConventionForm[[#This Row],[Coordinate Reference System Abbreviation]], tblGISPDS_CoOrdSys[Projected Coordinate Reference System Description],0)),"")</f>
        <v/>
      </c>
      <c r="O102" s="237"/>
      <c r="P102" s="149"/>
      <c r="Q102" s="170" t="str">
        <f>IF(tblDatasetNamingConventionForm[[#This Row],[Dataset Naming Scheme]]="","",IF(LEN(tblDatasetNamingConventionForm[[#This Row],[Dataset Naming Scheme]])&gt;63,"FALSE","TRUE"))</f>
        <v/>
      </c>
      <c r="R10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03" spans="1:18" ht="12.95">
      <c r="A10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0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03" s="225"/>
      <c r="D103" s="228"/>
      <c r="E103" s="233" t="str">
        <f>IFERROR(INDEX(tblGISPDS_Discipline[Discipline Code], MATCH(tblDatasetNamingConventionForm[[#This Row],[Discipline Description]], tblGISPDS_Discipline[ [ Discipline Description] ],0)),"")</f>
        <v/>
      </c>
      <c r="F103" s="227"/>
      <c r="G103" s="233" t="str">
        <f>IFERROR(INDEX(tblGISPDS_Discipline[Sub-Discipline Code], MATCH(tblDatasetNamingConventionForm[[#This Row],[Sub-Discipline Description]], tblGISPDS_Discipline[Sub-Discipline Description],0)),"")</f>
        <v/>
      </c>
      <c r="H103" s="151"/>
      <c r="I103" s="230"/>
      <c r="J103" s="229" t="str">
        <f>IFERROR(INDEX(tblGISPDS_ProjectMilestone[Project Milestone Code], MATCH(tblDatasetNamingConventionForm[[#This Row],[Project Milestone]], tblGISPDS_ProjectMilestone[Project Milestone Description],0)),"")</f>
        <v/>
      </c>
      <c r="K103" s="230"/>
      <c r="L103" s="231" t="str">
        <f>IFERROR(INDEX(tblGISPDS_Originator[Organisation Code], MATCH(tblDatasetNamingConventionForm[[#This Row],[Organisation Name]], tblGISPDS_Originator[Organisation Name],0)),"")</f>
        <v/>
      </c>
      <c r="M103" s="226"/>
      <c r="N103" s="231" t="str">
        <f>IFERROR(INDEX(tblGISPDS_CoOrdSys[EPSG Code], MATCH(tblDatasetNamingConventionForm[[#This Row],[Coordinate Reference System Abbreviation]], tblGISPDS_CoOrdSys[Projected Coordinate Reference System Description],0)),"")</f>
        <v/>
      </c>
      <c r="O103" s="237"/>
      <c r="P103" s="149"/>
      <c r="Q103" s="170" t="str">
        <f>IF(tblDatasetNamingConventionForm[[#This Row],[Dataset Naming Scheme]]="","",IF(LEN(tblDatasetNamingConventionForm[[#This Row],[Dataset Naming Scheme]])&gt;63,"FALSE","TRUE"))</f>
        <v/>
      </c>
      <c r="R10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04" spans="1:18" ht="12.95">
      <c r="A10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0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04" s="225"/>
      <c r="D104" s="228"/>
      <c r="E104" s="233" t="str">
        <f>IFERROR(INDEX(tblGISPDS_Discipline[Discipline Code], MATCH(tblDatasetNamingConventionForm[[#This Row],[Discipline Description]], tblGISPDS_Discipline[ [ Discipline Description] ],0)),"")</f>
        <v/>
      </c>
      <c r="F104" s="227"/>
      <c r="G104" s="233" t="str">
        <f>IFERROR(INDEX(tblGISPDS_Discipline[Sub-Discipline Code], MATCH(tblDatasetNamingConventionForm[[#This Row],[Sub-Discipline Description]], tblGISPDS_Discipline[Sub-Discipline Description],0)),"")</f>
        <v/>
      </c>
      <c r="H104" s="151"/>
      <c r="I104" s="230"/>
      <c r="J104" s="229" t="str">
        <f>IFERROR(INDEX(tblGISPDS_ProjectMilestone[Project Milestone Code], MATCH(tblDatasetNamingConventionForm[[#This Row],[Project Milestone]], tblGISPDS_ProjectMilestone[Project Milestone Description],0)),"")</f>
        <v/>
      </c>
      <c r="K104" s="230"/>
      <c r="L104" s="229" t="str">
        <f>IFERROR(INDEX(tblGISPDS_Originator[Organisation Code], MATCH(tblDatasetNamingConventionForm[[#This Row],[Organisation Name]], tblGISPDS_Originator[Organisation Name],0)),"")</f>
        <v/>
      </c>
      <c r="M104" s="226"/>
      <c r="N104" s="231" t="str">
        <f>IFERROR(INDEX(tblGISPDS_CoOrdSys[EPSG Code], MATCH(tblDatasetNamingConventionForm[[#This Row],[Coordinate Reference System Abbreviation]], tblGISPDS_CoOrdSys[Projected Coordinate Reference System Description],0)),"")</f>
        <v/>
      </c>
      <c r="O104" s="237"/>
      <c r="P104" s="149"/>
      <c r="Q104" s="170" t="str">
        <f>IF(tblDatasetNamingConventionForm[[#This Row],[Dataset Naming Scheme]]="","",IF(LEN(tblDatasetNamingConventionForm[[#This Row],[Dataset Naming Scheme]])&gt;63,"FALSE","TRUE"))</f>
        <v/>
      </c>
      <c r="R10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05" spans="1:18" ht="12.95">
      <c r="A10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0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05" s="225"/>
      <c r="D105" s="228"/>
      <c r="E105" s="233" t="str">
        <f>IFERROR(INDEX(tblGISPDS_Discipline[Discipline Code], MATCH(tblDatasetNamingConventionForm[[#This Row],[Discipline Description]], tblGISPDS_Discipline[ [ Discipline Description] ],0)),"")</f>
        <v/>
      </c>
      <c r="F105" s="227"/>
      <c r="G105" s="233" t="str">
        <f>IFERROR(INDEX(tblGISPDS_Discipline[Sub-Discipline Code], MATCH(tblDatasetNamingConventionForm[[#This Row],[Sub-Discipline Description]], tblGISPDS_Discipline[Sub-Discipline Description],0)),"")</f>
        <v/>
      </c>
      <c r="H105" s="151"/>
      <c r="I105" s="230"/>
      <c r="J105" s="229" t="str">
        <f>IFERROR(INDEX(tblGISPDS_ProjectMilestone[Project Milestone Code], MATCH(tblDatasetNamingConventionForm[[#This Row],[Project Milestone]], tblGISPDS_ProjectMilestone[Project Milestone Description],0)),"")</f>
        <v/>
      </c>
      <c r="K105" s="230"/>
      <c r="L105" s="231" t="str">
        <f>IFERROR(INDEX(tblGISPDS_Originator[Organisation Code], MATCH(tblDatasetNamingConventionForm[[#This Row],[Organisation Name]], tblGISPDS_Originator[Organisation Name],0)),"")</f>
        <v/>
      </c>
      <c r="M105" s="226"/>
      <c r="N105" s="231" t="str">
        <f>IFERROR(INDEX(tblGISPDS_CoOrdSys[EPSG Code], MATCH(tblDatasetNamingConventionForm[[#This Row],[Coordinate Reference System Abbreviation]], tblGISPDS_CoOrdSys[Projected Coordinate Reference System Description],0)),"")</f>
        <v/>
      </c>
      <c r="O105" s="237"/>
      <c r="P105" s="149"/>
      <c r="Q105" s="170" t="str">
        <f>IF(tblDatasetNamingConventionForm[[#This Row],[Dataset Naming Scheme]]="","",IF(LEN(tblDatasetNamingConventionForm[[#This Row],[Dataset Naming Scheme]])&gt;63,"FALSE","TRUE"))</f>
        <v/>
      </c>
      <c r="R10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06" spans="1:18" ht="12.95">
      <c r="A10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0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06" s="225"/>
      <c r="D106" s="228"/>
      <c r="E106" s="233" t="str">
        <f>IFERROR(INDEX(tblGISPDS_Discipline[Discipline Code], MATCH(tblDatasetNamingConventionForm[[#This Row],[Discipline Description]], tblGISPDS_Discipline[ [ Discipline Description] ],0)),"")</f>
        <v/>
      </c>
      <c r="F106" s="227"/>
      <c r="G106" s="233" t="str">
        <f>IFERROR(INDEX(tblGISPDS_Discipline[Sub-Discipline Code], MATCH(tblDatasetNamingConventionForm[[#This Row],[Sub-Discipline Description]], tblGISPDS_Discipline[Sub-Discipline Description],0)),"")</f>
        <v/>
      </c>
      <c r="H106" s="151"/>
      <c r="I106" s="230"/>
      <c r="J106" s="229" t="str">
        <f>IFERROR(INDEX(tblGISPDS_ProjectMilestone[Project Milestone Code], MATCH(tblDatasetNamingConventionForm[[#This Row],[Project Milestone]], tblGISPDS_ProjectMilestone[Project Milestone Description],0)),"")</f>
        <v/>
      </c>
      <c r="K106" s="230"/>
      <c r="L106" s="229" t="str">
        <f>IFERROR(INDEX(tblGISPDS_Originator[Organisation Code], MATCH(tblDatasetNamingConventionForm[[#This Row],[Organisation Name]], tblGISPDS_Originator[Organisation Name],0)),"")</f>
        <v/>
      </c>
      <c r="M106" s="226"/>
      <c r="N106" s="231" t="str">
        <f>IFERROR(INDEX(tblGISPDS_CoOrdSys[EPSG Code], MATCH(tblDatasetNamingConventionForm[[#This Row],[Coordinate Reference System Abbreviation]], tblGISPDS_CoOrdSys[Projected Coordinate Reference System Description],0)),"")</f>
        <v/>
      </c>
      <c r="O106" s="237"/>
      <c r="P106" s="149"/>
      <c r="Q106" s="170" t="str">
        <f>IF(tblDatasetNamingConventionForm[[#This Row],[Dataset Naming Scheme]]="","",IF(LEN(tblDatasetNamingConventionForm[[#This Row],[Dataset Naming Scheme]])&gt;63,"FALSE","TRUE"))</f>
        <v/>
      </c>
      <c r="R10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07" spans="1:18" ht="12.95">
      <c r="A10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0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07" s="225"/>
      <c r="D107" s="228"/>
      <c r="E107" s="233" t="str">
        <f>IFERROR(INDEX(tblGISPDS_Discipline[Discipline Code], MATCH(tblDatasetNamingConventionForm[[#This Row],[Discipline Description]], tblGISPDS_Discipline[ [ Discipline Description] ],0)),"")</f>
        <v/>
      </c>
      <c r="F107" s="227"/>
      <c r="G107" s="233" t="str">
        <f>IFERROR(INDEX(tblGISPDS_Discipline[Sub-Discipline Code], MATCH(tblDatasetNamingConventionForm[[#This Row],[Sub-Discipline Description]], tblGISPDS_Discipline[Sub-Discipline Description],0)),"")</f>
        <v/>
      </c>
      <c r="H107" s="151"/>
      <c r="I107" s="230"/>
      <c r="J107" s="229" t="str">
        <f>IFERROR(INDEX(tblGISPDS_ProjectMilestone[Project Milestone Code], MATCH(tblDatasetNamingConventionForm[[#This Row],[Project Milestone]], tblGISPDS_ProjectMilestone[Project Milestone Description],0)),"")</f>
        <v/>
      </c>
      <c r="K107" s="230"/>
      <c r="L107" s="231" t="str">
        <f>IFERROR(INDEX(tblGISPDS_Originator[Organisation Code], MATCH(tblDatasetNamingConventionForm[[#This Row],[Organisation Name]], tblGISPDS_Originator[Organisation Name],0)),"")</f>
        <v/>
      </c>
      <c r="M107" s="226"/>
      <c r="N107" s="231" t="str">
        <f>IFERROR(INDEX(tblGISPDS_CoOrdSys[EPSG Code], MATCH(tblDatasetNamingConventionForm[[#This Row],[Coordinate Reference System Abbreviation]], tblGISPDS_CoOrdSys[Projected Coordinate Reference System Description],0)),"")</f>
        <v/>
      </c>
      <c r="O107" s="237"/>
      <c r="P107" s="149"/>
      <c r="Q107" s="170" t="str">
        <f>IF(tblDatasetNamingConventionForm[[#This Row],[Dataset Naming Scheme]]="","",IF(LEN(tblDatasetNamingConventionForm[[#This Row],[Dataset Naming Scheme]])&gt;63,"FALSE","TRUE"))</f>
        <v/>
      </c>
      <c r="R10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08" spans="1:18" ht="12.95">
      <c r="A10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0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08" s="225"/>
      <c r="D108" s="228"/>
      <c r="E108" s="233" t="str">
        <f>IFERROR(INDEX(tblGISPDS_Discipline[Discipline Code], MATCH(tblDatasetNamingConventionForm[[#This Row],[Discipline Description]], tblGISPDS_Discipline[ [ Discipline Description] ],0)),"")</f>
        <v/>
      </c>
      <c r="F108" s="227"/>
      <c r="G108" s="233" t="str">
        <f>IFERROR(INDEX(tblGISPDS_Discipline[Sub-Discipline Code], MATCH(tblDatasetNamingConventionForm[[#This Row],[Sub-Discipline Description]], tblGISPDS_Discipline[Sub-Discipline Description],0)),"")</f>
        <v/>
      </c>
      <c r="H108" s="151"/>
      <c r="I108" s="230"/>
      <c r="J108" s="229" t="str">
        <f>IFERROR(INDEX(tblGISPDS_ProjectMilestone[Project Milestone Code], MATCH(tblDatasetNamingConventionForm[[#This Row],[Project Milestone]], tblGISPDS_ProjectMilestone[Project Milestone Description],0)),"")</f>
        <v/>
      </c>
      <c r="K108" s="230"/>
      <c r="L108" s="229" t="str">
        <f>IFERROR(INDEX(tblGISPDS_Originator[Organisation Code], MATCH(tblDatasetNamingConventionForm[[#This Row],[Organisation Name]], tblGISPDS_Originator[Organisation Name],0)),"")</f>
        <v/>
      </c>
      <c r="M108" s="226"/>
      <c r="N108" s="231" t="str">
        <f>IFERROR(INDEX(tblGISPDS_CoOrdSys[EPSG Code], MATCH(tblDatasetNamingConventionForm[[#This Row],[Coordinate Reference System Abbreviation]], tblGISPDS_CoOrdSys[Projected Coordinate Reference System Description],0)),"")</f>
        <v/>
      </c>
      <c r="O108" s="237"/>
      <c r="P108" s="149"/>
      <c r="Q108" s="170" t="str">
        <f>IF(tblDatasetNamingConventionForm[[#This Row],[Dataset Naming Scheme]]="","",IF(LEN(tblDatasetNamingConventionForm[[#This Row],[Dataset Naming Scheme]])&gt;63,"FALSE","TRUE"))</f>
        <v/>
      </c>
      <c r="R10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09" spans="1:18" ht="12.95">
      <c r="A10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0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09" s="225"/>
      <c r="D109" s="228"/>
      <c r="E109" s="233" t="str">
        <f>IFERROR(INDEX(tblGISPDS_Discipline[Discipline Code], MATCH(tblDatasetNamingConventionForm[[#This Row],[Discipline Description]], tblGISPDS_Discipline[ [ Discipline Description] ],0)),"")</f>
        <v/>
      </c>
      <c r="F109" s="227"/>
      <c r="G109" s="233" t="str">
        <f>IFERROR(INDEX(tblGISPDS_Discipline[Sub-Discipline Code], MATCH(tblDatasetNamingConventionForm[[#This Row],[Sub-Discipline Description]], tblGISPDS_Discipline[Sub-Discipline Description],0)),"")</f>
        <v/>
      </c>
      <c r="H109" s="151"/>
      <c r="I109" s="230"/>
      <c r="J109" s="229" t="str">
        <f>IFERROR(INDEX(tblGISPDS_ProjectMilestone[Project Milestone Code], MATCH(tblDatasetNamingConventionForm[[#This Row],[Project Milestone]], tblGISPDS_ProjectMilestone[Project Milestone Description],0)),"")</f>
        <v/>
      </c>
      <c r="K109" s="230"/>
      <c r="L109" s="231" t="str">
        <f>IFERROR(INDEX(tblGISPDS_Originator[Organisation Code], MATCH(tblDatasetNamingConventionForm[[#This Row],[Organisation Name]], tblGISPDS_Originator[Organisation Name],0)),"")</f>
        <v/>
      </c>
      <c r="M109" s="226"/>
      <c r="N109" s="231" t="str">
        <f>IFERROR(INDEX(tblGISPDS_CoOrdSys[EPSG Code], MATCH(tblDatasetNamingConventionForm[[#This Row],[Coordinate Reference System Abbreviation]], tblGISPDS_CoOrdSys[Projected Coordinate Reference System Description],0)),"")</f>
        <v/>
      </c>
      <c r="O109" s="237"/>
      <c r="P109" s="149"/>
      <c r="Q109" s="170" t="str">
        <f>IF(tblDatasetNamingConventionForm[[#This Row],[Dataset Naming Scheme]]="","",IF(LEN(tblDatasetNamingConventionForm[[#This Row],[Dataset Naming Scheme]])&gt;63,"FALSE","TRUE"))</f>
        <v/>
      </c>
      <c r="R10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10" spans="1:18" ht="12.95">
      <c r="A11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1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10" s="225"/>
      <c r="D110" s="228"/>
      <c r="E110" s="233" t="str">
        <f>IFERROR(INDEX(tblGISPDS_Discipline[Discipline Code], MATCH(tblDatasetNamingConventionForm[[#This Row],[Discipline Description]], tblGISPDS_Discipline[ [ Discipline Description] ],0)),"")</f>
        <v/>
      </c>
      <c r="F110" s="227"/>
      <c r="G110" s="233" t="str">
        <f>IFERROR(INDEX(tblGISPDS_Discipline[Sub-Discipline Code], MATCH(tblDatasetNamingConventionForm[[#This Row],[Sub-Discipline Description]], tblGISPDS_Discipline[Sub-Discipline Description],0)),"")</f>
        <v/>
      </c>
      <c r="H110" s="151"/>
      <c r="I110" s="230"/>
      <c r="J110" s="229" t="str">
        <f>IFERROR(INDEX(tblGISPDS_ProjectMilestone[Project Milestone Code], MATCH(tblDatasetNamingConventionForm[[#This Row],[Project Milestone]], tblGISPDS_ProjectMilestone[Project Milestone Description],0)),"")</f>
        <v/>
      </c>
      <c r="K110" s="230"/>
      <c r="L110" s="229" t="str">
        <f>IFERROR(INDEX(tblGISPDS_Originator[Organisation Code], MATCH(tblDatasetNamingConventionForm[[#This Row],[Organisation Name]], tblGISPDS_Originator[Organisation Name],0)),"")</f>
        <v/>
      </c>
      <c r="M110" s="226"/>
      <c r="N110" s="231" t="str">
        <f>IFERROR(INDEX(tblGISPDS_CoOrdSys[EPSG Code], MATCH(tblDatasetNamingConventionForm[[#This Row],[Coordinate Reference System Abbreviation]], tblGISPDS_CoOrdSys[Projected Coordinate Reference System Description],0)),"")</f>
        <v/>
      </c>
      <c r="O110" s="237"/>
      <c r="P110" s="149"/>
      <c r="Q110" s="170" t="str">
        <f>IF(tblDatasetNamingConventionForm[[#This Row],[Dataset Naming Scheme]]="","",IF(LEN(tblDatasetNamingConventionForm[[#This Row],[Dataset Naming Scheme]])&gt;63,"FALSE","TRUE"))</f>
        <v/>
      </c>
      <c r="R11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11" spans="1:18" ht="12.95">
      <c r="A11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1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11" s="225"/>
      <c r="D111" s="228"/>
      <c r="E111" s="233" t="str">
        <f>IFERROR(INDEX(tblGISPDS_Discipline[Discipline Code], MATCH(tblDatasetNamingConventionForm[[#This Row],[Discipline Description]], tblGISPDS_Discipline[ [ Discipline Description] ],0)),"")</f>
        <v/>
      </c>
      <c r="F111" s="227"/>
      <c r="G111" s="233" t="str">
        <f>IFERROR(INDEX(tblGISPDS_Discipline[Sub-Discipline Code], MATCH(tblDatasetNamingConventionForm[[#This Row],[Sub-Discipline Description]], tblGISPDS_Discipline[Sub-Discipline Description],0)),"")</f>
        <v/>
      </c>
      <c r="H111" s="151"/>
      <c r="I111" s="230"/>
      <c r="J111" s="229" t="str">
        <f>IFERROR(INDEX(tblGISPDS_ProjectMilestone[Project Milestone Code], MATCH(tblDatasetNamingConventionForm[[#This Row],[Project Milestone]], tblGISPDS_ProjectMilestone[Project Milestone Description],0)),"")</f>
        <v/>
      </c>
      <c r="K111" s="230"/>
      <c r="L111" s="231" t="str">
        <f>IFERROR(INDEX(tblGISPDS_Originator[Organisation Code], MATCH(tblDatasetNamingConventionForm[[#This Row],[Organisation Name]], tblGISPDS_Originator[Organisation Name],0)),"")</f>
        <v/>
      </c>
      <c r="M111" s="226"/>
      <c r="N111" s="231" t="str">
        <f>IFERROR(INDEX(tblGISPDS_CoOrdSys[EPSG Code], MATCH(tblDatasetNamingConventionForm[[#This Row],[Coordinate Reference System Abbreviation]], tblGISPDS_CoOrdSys[Projected Coordinate Reference System Description],0)),"")</f>
        <v/>
      </c>
      <c r="O111" s="237"/>
      <c r="P111" s="149"/>
      <c r="Q111" s="170" t="str">
        <f>IF(tblDatasetNamingConventionForm[[#This Row],[Dataset Naming Scheme]]="","",IF(LEN(tblDatasetNamingConventionForm[[#This Row],[Dataset Naming Scheme]])&gt;63,"FALSE","TRUE"))</f>
        <v/>
      </c>
      <c r="R11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12" spans="1:18" ht="12.95">
      <c r="A11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1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12" s="225"/>
      <c r="D112" s="228"/>
      <c r="E112" s="233" t="str">
        <f>IFERROR(INDEX(tblGISPDS_Discipline[Discipline Code], MATCH(tblDatasetNamingConventionForm[[#This Row],[Discipline Description]], tblGISPDS_Discipline[ [ Discipline Description] ],0)),"")</f>
        <v/>
      </c>
      <c r="F112" s="227"/>
      <c r="G112" s="233" t="str">
        <f>IFERROR(INDEX(tblGISPDS_Discipline[Sub-Discipline Code], MATCH(tblDatasetNamingConventionForm[[#This Row],[Sub-Discipline Description]], tblGISPDS_Discipline[Sub-Discipline Description],0)),"")</f>
        <v/>
      </c>
      <c r="H112" s="151"/>
      <c r="I112" s="230"/>
      <c r="J112" s="229" t="str">
        <f>IFERROR(INDEX(tblGISPDS_ProjectMilestone[Project Milestone Code], MATCH(tblDatasetNamingConventionForm[[#This Row],[Project Milestone]], tblGISPDS_ProjectMilestone[Project Milestone Description],0)),"")</f>
        <v/>
      </c>
      <c r="K112" s="230"/>
      <c r="L112" s="229" t="str">
        <f>IFERROR(INDEX(tblGISPDS_Originator[Organisation Code], MATCH(tblDatasetNamingConventionForm[[#This Row],[Organisation Name]], tblGISPDS_Originator[Organisation Name],0)),"")</f>
        <v/>
      </c>
      <c r="M112" s="226"/>
      <c r="N112" s="231" t="str">
        <f>IFERROR(INDEX(tblGISPDS_CoOrdSys[EPSG Code], MATCH(tblDatasetNamingConventionForm[[#This Row],[Coordinate Reference System Abbreviation]], tblGISPDS_CoOrdSys[Projected Coordinate Reference System Description],0)),"")</f>
        <v/>
      </c>
      <c r="O112" s="237"/>
      <c r="P112" s="149"/>
      <c r="Q112" s="170" t="str">
        <f>IF(tblDatasetNamingConventionForm[[#This Row],[Dataset Naming Scheme]]="","",IF(LEN(tblDatasetNamingConventionForm[[#This Row],[Dataset Naming Scheme]])&gt;63,"FALSE","TRUE"))</f>
        <v/>
      </c>
      <c r="R11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13" spans="1:18" ht="12.95">
      <c r="A11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1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13" s="225"/>
      <c r="D113" s="228"/>
      <c r="E113" s="233" t="str">
        <f>IFERROR(INDEX(tblGISPDS_Discipline[Discipline Code], MATCH(tblDatasetNamingConventionForm[[#This Row],[Discipline Description]], tblGISPDS_Discipline[ [ Discipline Description] ],0)),"")</f>
        <v/>
      </c>
      <c r="F113" s="227"/>
      <c r="G113" s="233" t="str">
        <f>IFERROR(INDEX(tblGISPDS_Discipline[Sub-Discipline Code], MATCH(tblDatasetNamingConventionForm[[#This Row],[Sub-Discipline Description]], tblGISPDS_Discipline[Sub-Discipline Description],0)),"")</f>
        <v/>
      </c>
      <c r="H113" s="151"/>
      <c r="I113" s="230"/>
      <c r="J113" s="229" t="str">
        <f>IFERROR(INDEX(tblGISPDS_ProjectMilestone[Project Milestone Code], MATCH(tblDatasetNamingConventionForm[[#This Row],[Project Milestone]], tblGISPDS_ProjectMilestone[Project Milestone Description],0)),"")</f>
        <v/>
      </c>
      <c r="K113" s="230"/>
      <c r="L113" s="231" t="str">
        <f>IFERROR(INDEX(tblGISPDS_Originator[Organisation Code], MATCH(tblDatasetNamingConventionForm[[#This Row],[Organisation Name]], tblGISPDS_Originator[Organisation Name],0)),"")</f>
        <v/>
      </c>
      <c r="M113" s="226"/>
      <c r="N113" s="231" t="str">
        <f>IFERROR(INDEX(tblGISPDS_CoOrdSys[EPSG Code], MATCH(tblDatasetNamingConventionForm[[#This Row],[Coordinate Reference System Abbreviation]], tblGISPDS_CoOrdSys[Projected Coordinate Reference System Description],0)),"")</f>
        <v/>
      </c>
      <c r="O113" s="237"/>
      <c r="P113" s="149"/>
      <c r="Q113" s="170" t="str">
        <f>IF(tblDatasetNamingConventionForm[[#This Row],[Dataset Naming Scheme]]="","",IF(LEN(tblDatasetNamingConventionForm[[#This Row],[Dataset Naming Scheme]])&gt;63,"FALSE","TRUE"))</f>
        <v/>
      </c>
      <c r="R11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14" spans="1:18" ht="12.95">
      <c r="A11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1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14" s="225"/>
      <c r="D114" s="228"/>
      <c r="E114" s="233" t="str">
        <f>IFERROR(INDEX(tblGISPDS_Discipline[Discipline Code], MATCH(tblDatasetNamingConventionForm[[#This Row],[Discipline Description]], tblGISPDS_Discipline[ [ Discipline Description] ],0)),"")</f>
        <v/>
      </c>
      <c r="F114" s="227"/>
      <c r="G114" s="233" t="str">
        <f>IFERROR(INDEX(tblGISPDS_Discipline[Sub-Discipline Code], MATCH(tblDatasetNamingConventionForm[[#This Row],[Sub-Discipline Description]], tblGISPDS_Discipline[Sub-Discipline Description],0)),"")</f>
        <v/>
      </c>
      <c r="H114" s="151"/>
      <c r="I114" s="230"/>
      <c r="J114" s="229" t="str">
        <f>IFERROR(INDEX(tblGISPDS_ProjectMilestone[Project Milestone Code], MATCH(tblDatasetNamingConventionForm[[#This Row],[Project Milestone]], tblGISPDS_ProjectMilestone[Project Milestone Description],0)),"")</f>
        <v/>
      </c>
      <c r="K114" s="230"/>
      <c r="L114" s="229" t="str">
        <f>IFERROR(INDEX(tblGISPDS_Originator[Organisation Code], MATCH(tblDatasetNamingConventionForm[[#This Row],[Organisation Name]], tblGISPDS_Originator[Organisation Name],0)),"")</f>
        <v/>
      </c>
      <c r="M114" s="226"/>
      <c r="N114" s="231" t="str">
        <f>IFERROR(INDEX(tblGISPDS_CoOrdSys[EPSG Code], MATCH(tblDatasetNamingConventionForm[[#This Row],[Coordinate Reference System Abbreviation]], tblGISPDS_CoOrdSys[Projected Coordinate Reference System Description],0)),"")</f>
        <v/>
      </c>
      <c r="O114" s="237"/>
      <c r="P114" s="149"/>
      <c r="Q114" s="170" t="str">
        <f>IF(tblDatasetNamingConventionForm[[#This Row],[Dataset Naming Scheme]]="","",IF(LEN(tblDatasetNamingConventionForm[[#This Row],[Dataset Naming Scheme]])&gt;63,"FALSE","TRUE"))</f>
        <v/>
      </c>
      <c r="R11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15" spans="1:18" ht="12.95">
      <c r="A11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1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15" s="225"/>
      <c r="D115" s="228"/>
      <c r="E115" s="233" t="str">
        <f>IFERROR(INDEX(tblGISPDS_Discipline[Discipline Code], MATCH(tblDatasetNamingConventionForm[[#This Row],[Discipline Description]], tblGISPDS_Discipline[ [ Discipline Description] ],0)),"")</f>
        <v/>
      </c>
      <c r="F115" s="227"/>
      <c r="G115" s="233" t="str">
        <f>IFERROR(INDEX(tblGISPDS_Discipline[Sub-Discipline Code], MATCH(tblDatasetNamingConventionForm[[#This Row],[Sub-Discipline Description]], tblGISPDS_Discipline[Sub-Discipline Description],0)),"")</f>
        <v/>
      </c>
      <c r="H115" s="151"/>
      <c r="I115" s="230"/>
      <c r="J115" s="229" t="str">
        <f>IFERROR(INDEX(tblGISPDS_ProjectMilestone[Project Milestone Code], MATCH(tblDatasetNamingConventionForm[[#This Row],[Project Milestone]], tblGISPDS_ProjectMilestone[Project Milestone Description],0)),"")</f>
        <v/>
      </c>
      <c r="K115" s="230"/>
      <c r="L115" s="231" t="str">
        <f>IFERROR(INDEX(tblGISPDS_Originator[Organisation Code], MATCH(tblDatasetNamingConventionForm[[#This Row],[Organisation Name]], tblGISPDS_Originator[Organisation Name],0)),"")</f>
        <v/>
      </c>
      <c r="M115" s="226"/>
      <c r="N115" s="231" t="str">
        <f>IFERROR(INDEX(tblGISPDS_CoOrdSys[EPSG Code], MATCH(tblDatasetNamingConventionForm[[#This Row],[Coordinate Reference System Abbreviation]], tblGISPDS_CoOrdSys[Projected Coordinate Reference System Description],0)),"")</f>
        <v/>
      </c>
      <c r="O115" s="237"/>
      <c r="P115" s="149"/>
      <c r="Q115" s="170" t="str">
        <f>IF(tblDatasetNamingConventionForm[[#This Row],[Dataset Naming Scheme]]="","",IF(LEN(tblDatasetNamingConventionForm[[#This Row],[Dataset Naming Scheme]])&gt;63,"FALSE","TRUE"))</f>
        <v/>
      </c>
      <c r="R11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16" spans="1:18" ht="12.95">
      <c r="A11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1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16" s="225"/>
      <c r="D116" s="228"/>
      <c r="E116" s="233" t="str">
        <f>IFERROR(INDEX(tblGISPDS_Discipline[Discipline Code], MATCH(tblDatasetNamingConventionForm[[#This Row],[Discipline Description]], tblGISPDS_Discipline[ [ Discipline Description] ],0)),"")</f>
        <v/>
      </c>
      <c r="F116" s="227"/>
      <c r="G116" s="233" t="str">
        <f>IFERROR(INDEX(tblGISPDS_Discipline[Sub-Discipline Code], MATCH(tblDatasetNamingConventionForm[[#This Row],[Sub-Discipline Description]], tblGISPDS_Discipline[Sub-Discipline Description],0)),"")</f>
        <v/>
      </c>
      <c r="H116" s="151"/>
      <c r="I116" s="230"/>
      <c r="J116" s="229" t="str">
        <f>IFERROR(INDEX(tblGISPDS_ProjectMilestone[Project Milestone Code], MATCH(tblDatasetNamingConventionForm[[#This Row],[Project Milestone]], tblGISPDS_ProjectMilestone[Project Milestone Description],0)),"")</f>
        <v/>
      </c>
      <c r="K116" s="230"/>
      <c r="L116" s="229" t="str">
        <f>IFERROR(INDEX(tblGISPDS_Originator[Organisation Code], MATCH(tblDatasetNamingConventionForm[[#This Row],[Organisation Name]], tblGISPDS_Originator[Organisation Name],0)),"")</f>
        <v/>
      </c>
      <c r="M116" s="226"/>
      <c r="N116" s="231" t="str">
        <f>IFERROR(INDEX(tblGISPDS_CoOrdSys[EPSG Code], MATCH(tblDatasetNamingConventionForm[[#This Row],[Coordinate Reference System Abbreviation]], tblGISPDS_CoOrdSys[Projected Coordinate Reference System Description],0)),"")</f>
        <v/>
      </c>
      <c r="O116" s="237"/>
      <c r="P116" s="149"/>
      <c r="Q116" s="170" t="str">
        <f>IF(tblDatasetNamingConventionForm[[#This Row],[Dataset Naming Scheme]]="","",IF(LEN(tblDatasetNamingConventionForm[[#This Row],[Dataset Naming Scheme]])&gt;63,"FALSE","TRUE"))</f>
        <v/>
      </c>
      <c r="R11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17" spans="1:18" ht="12.95">
      <c r="A11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1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17" s="225"/>
      <c r="D117" s="228"/>
      <c r="E117" s="233" t="str">
        <f>IFERROR(INDEX(tblGISPDS_Discipline[Discipline Code], MATCH(tblDatasetNamingConventionForm[[#This Row],[Discipline Description]], tblGISPDS_Discipline[ [ Discipline Description] ],0)),"")</f>
        <v/>
      </c>
      <c r="F117" s="227"/>
      <c r="G117" s="233" t="str">
        <f>IFERROR(INDEX(tblGISPDS_Discipline[Sub-Discipline Code], MATCH(tblDatasetNamingConventionForm[[#This Row],[Sub-Discipline Description]], tblGISPDS_Discipline[Sub-Discipline Description],0)),"")</f>
        <v/>
      </c>
      <c r="H117" s="151"/>
      <c r="I117" s="230"/>
      <c r="J117" s="229" t="str">
        <f>IFERROR(INDEX(tblGISPDS_ProjectMilestone[Project Milestone Code], MATCH(tblDatasetNamingConventionForm[[#This Row],[Project Milestone]], tblGISPDS_ProjectMilestone[Project Milestone Description],0)),"")</f>
        <v/>
      </c>
      <c r="K117" s="230"/>
      <c r="L117" s="231" t="str">
        <f>IFERROR(INDEX(tblGISPDS_Originator[Organisation Code], MATCH(tblDatasetNamingConventionForm[[#This Row],[Organisation Name]], tblGISPDS_Originator[Organisation Name],0)),"")</f>
        <v/>
      </c>
      <c r="M117" s="226"/>
      <c r="N117" s="231" t="str">
        <f>IFERROR(INDEX(tblGISPDS_CoOrdSys[EPSG Code], MATCH(tblDatasetNamingConventionForm[[#This Row],[Coordinate Reference System Abbreviation]], tblGISPDS_CoOrdSys[Projected Coordinate Reference System Description],0)),"")</f>
        <v/>
      </c>
      <c r="O117" s="237"/>
      <c r="P117" s="149"/>
      <c r="Q117" s="170" t="str">
        <f>IF(tblDatasetNamingConventionForm[[#This Row],[Dataset Naming Scheme]]="","",IF(LEN(tblDatasetNamingConventionForm[[#This Row],[Dataset Naming Scheme]])&gt;63,"FALSE","TRUE"))</f>
        <v/>
      </c>
      <c r="R11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18" spans="1:18" ht="12.95">
      <c r="A11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1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18" s="225"/>
      <c r="D118" s="228"/>
      <c r="E118" s="233" t="str">
        <f>IFERROR(INDEX(tblGISPDS_Discipline[Discipline Code], MATCH(tblDatasetNamingConventionForm[[#This Row],[Discipline Description]], tblGISPDS_Discipline[ [ Discipline Description] ],0)),"")</f>
        <v/>
      </c>
      <c r="F118" s="227"/>
      <c r="G118" s="233" t="str">
        <f>IFERROR(INDEX(tblGISPDS_Discipline[Sub-Discipline Code], MATCH(tblDatasetNamingConventionForm[[#This Row],[Sub-Discipline Description]], tblGISPDS_Discipline[Sub-Discipline Description],0)),"")</f>
        <v/>
      </c>
      <c r="H118" s="151"/>
      <c r="I118" s="230"/>
      <c r="J118" s="229" t="str">
        <f>IFERROR(INDEX(tblGISPDS_ProjectMilestone[Project Milestone Code], MATCH(tblDatasetNamingConventionForm[[#This Row],[Project Milestone]], tblGISPDS_ProjectMilestone[Project Milestone Description],0)),"")</f>
        <v/>
      </c>
      <c r="K118" s="230"/>
      <c r="L118" s="229" t="str">
        <f>IFERROR(INDEX(tblGISPDS_Originator[Organisation Code], MATCH(tblDatasetNamingConventionForm[[#This Row],[Organisation Name]], tblGISPDS_Originator[Organisation Name],0)),"")</f>
        <v/>
      </c>
      <c r="M118" s="226"/>
      <c r="N118" s="231" t="str">
        <f>IFERROR(INDEX(tblGISPDS_CoOrdSys[EPSG Code], MATCH(tblDatasetNamingConventionForm[[#This Row],[Coordinate Reference System Abbreviation]], tblGISPDS_CoOrdSys[Projected Coordinate Reference System Description],0)),"")</f>
        <v/>
      </c>
      <c r="O118" s="237"/>
      <c r="P118" s="149"/>
      <c r="Q118" s="170" t="str">
        <f>IF(tblDatasetNamingConventionForm[[#This Row],[Dataset Naming Scheme]]="","",IF(LEN(tblDatasetNamingConventionForm[[#This Row],[Dataset Naming Scheme]])&gt;63,"FALSE","TRUE"))</f>
        <v/>
      </c>
      <c r="R11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19" spans="1:18" ht="12.95">
      <c r="A11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1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19" s="225"/>
      <c r="D119" s="228"/>
      <c r="E119" s="233" t="str">
        <f>IFERROR(INDEX(tblGISPDS_Discipline[Discipline Code], MATCH(tblDatasetNamingConventionForm[[#This Row],[Discipline Description]], tblGISPDS_Discipline[ [ Discipline Description] ],0)),"")</f>
        <v/>
      </c>
      <c r="F119" s="227"/>
      <c r="G119" s="233" t="str">
        <f>IFERROR(INDEX(tblGISPDS_Discipline[Sub-Discipline Code], MATCH(tblDatasetNamingConventionForm[[#This Row],[Sub-Discipline Description]], tblGISPDS_Discipline[Sub-Discipline Description],0)),"")</f>
        <v/>
      </c>
      <c r="H119" s="151"/>
      <c r="I119" s="230"/>
      <c r="J119" s="229" t="str">
        <f>IFERROR(INDEX(tblGISPDS_ProjectMilestone[Project Milestone Code], MATCH(tblDatasetNamingConventionForm[[#This Row],[Project Milestone]], tblGISPDS_ProjectMilestone[Project Milestone Description],0)),"")</f>
        <v/>
      </c>
      <c r="K119" s="230"/>
      <c r="L119" s="231" t="str">
        <f>IFERROR(INDEX(tblGISPDS_Originator[Organisation Code], MATCH(tblDatasetNamingConventionForm[[#This Row],[Organisation Name]], tblGISPDS_Originator[Organisation Name],0)),"")</f>
        <v/>
      </c>
      <c r="M119" s="226"/>
      <c r="N119" s="231" t="str">
        <f>IFERROR(INDEX(tblGISPDS_CoOrdSys[EPSG Code], MATCH(tblDatasetNamingConventionForm[[#This Row],[Coordinate Reference System Abbreviation]], tblGISPDS_CoOrdSys[Projected Coordinate Reference System Description],0)),"")</f>
        <v/>
      </c>
      <c r="O119" s="237"/>
      <c r="P119" s="149"/>
      <c r="Q119" s="170" t="str">
        <f>IF(tblDatasetNamingConventionForm[[#This Row],[Dataset Naming Scheme]]="","",IF(LEN(tblDatasetNamingConventionForm[[#This Row],[Dataset Naming Scheme]])&gt;63,"FALSE","TRUE"))</f>
        <v/>
      </c>
      <c r="R11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20" spans="1:18" ht="12.95">
      <c r="A12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2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20" s="225"/>
      <c r="D120" s="228"/>
      <c r="E120" s="233" t="str">
        <f>IFERROR(INDEX(tblGISPDS_Discipline[Discipline Code], MATCH(tblDatasetNamingConventionForm[[#This Row],[Discipline Description]], tblGISPDS_Discipline[ [ Discipline Description] ],0)),"")</f>
        <v/>
      </c>
      <c r="F120" s="227"/>
      <c r="G120" s="233" t="str">
        <f>IFERROR(INDEX(tblGISPDS_Discipline[Sub-Discipline Code], MATCH(tblDatasetNamingConventionForm[[#This Row],[Sub-Discipline Description]], tblGISPDS_Discipline[Sub-Discipline Description],0)),"")</f>
        <v/>
      </c>
      <c r="H120" s="151"/>
      <c r="I120" s="230"/>
      <c r="J120" s="229" t="str">
        <f>IFERROR(INDEX(tblGISPDS_ProjectMilestone[Project Milestone Code], MATCH(tblDatasetNamingConventionForm[[#This Row],[Project Milestone]], tblGISPDS_ProjectMilestone[Project Milestone Description],0)),"")</f>
        <v/>
      </c>
      <c r="K120" s="230"/>
      <c r="L120" s="229" t="str">
        <f>IFERROR(INDEX(tblGISPDS_Originator[Organisation Code], MATCH(tblDatasetNamingConventionForm[[#This Row],[Organisation Name]], tblGISPDS_Originator[Organisation Name],0)),"")</f>
        <v/>
      </c>
      <c r="M120" s="226"/>
      <c r="N120" s="231" t="str">
        <f>IFERROR(INDEX(tblGISPDS_CoOrdSys[EPSG Code], MATCH(tblDatasetNamingConventionForm[[#This Row],[Coordinate Reference System Abbreviation]], tblGISPDS_CoOrdSys[Projected Coordinate Reference System Description],0)),"")</f>
        <v/>
      </c>
      <c r="O120" s="237"/>
      <c r="P120" s="149"/>
      <c r="Q120" s="170" t="str">
        <f>IF(tblDatasetNamingConventionForm[[#This Row],[Dataset Naming Scheme]]="","",IF(LEN(tblDatasetNamingConventionForm[[#This Row],[Dataset Naming Scheme]])&gt;63,"FALSE","TRUE"))</f>
        <v/>
      </c>
      <c r="R12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21" spans="1:18" ht="12.95">
      <c r="A12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2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21" s="225"/>
      <c r="D121" s="228"/>
      <c r="E121" s="233" t="str">
        <f>IFERROR(INDEX(tblGISPDS_Discipline[Discipline Code], MATCH(tblDatasetNamingConventionForm[[#This Row],[Discipline Description]], tblGISPDS_Discipline[ [ Discipline Description] ],0)),"")</f>
        <v/>
      </c>
      <c r="F121" s="227"/>
      <c r="G121" s="233" t="str">
        <f>IFERROR(INDEX(tblGISPDS_Discipline[Sub-Discipline Code], MATCH(tblDatasetNamingConventionForm[[#This Row],[Sub-Discipline Description]], tblGISPDS_Discipline[Sub-Discipline Description],0)),"")</f>
        <v/>
      </c>
      <c r="H121" s="151"/>
      <c r="I121" s="230"/>
      <c r="J121" s="229" t="str">
        <f>IFERROR(INDEX(tblGISPDS_ProjectMilestone[Project Milestone Code], MATCH(tblDatasetNamingConventionForm[[#This Row],[Project Milestone]], tblGISPDS_ProjectMilestone[Project Milestone Description],0)),"")</f>
        <v/>
      </c>
      <c r="K121" s="230"/>
      <c r="L121" s="231" t="str">
        <f>IFERROR(INDEX(tblGISPDS_Originator[Organisation Code], MATCH(tblDatasetNamingConventionForm[[#This Row],[Organisation Name]], tblGISPDS_Originator[Organisation Name],0)),"")</f>
        <v/>
      </c>
      <c r="M121" s="226"/>
      <c r="N121" s="231" t="str">
        <f>IFERROR(INDEX(tblGISPDS_CoOrdSys[EPSG Code], MATCH(tblDatasetNamingConventionForm[[#This Row],[Coordinate Reference System Abbreviation]], tblGISPDS_CoOrdSys[Projected Coordinate Reference System Description],0)),"")</f>
        <v/>
      </c>
      <c r="O121" s="237"/>
      <c r="P121" s="149"/>
      <c r="Q121" s="170" t="str">
        <f>IF(tblDatasetNamingConventionForm[[#This Row],[Dataset Naming Scheme]]="","",IF(LEN(tblDatasetNamingConventionForm[[#This Row],[Dataset Naming Scheme]])&gt;63,"FALSE","TRUE"))</f>
        <v/>
      </c>
      <c r="R12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22" spans="1:18" ht="12.95">
      <c r="A12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2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22" s="225"/>
      <c r="D122" s="228"/>
      <c r="E122" s="233" t="str">
        <f>IFERROR(INDEX(tblGISPDS_Discipline[Discipline Code], MATCH(tblDatasetNamingConventionForm[[#This Row],[Discipline Description]], tblGISPDS_Discipline[ [ Discipline Description] ],0)),"")</f>
        <v/>
      </c>
      <c r="F122" s="227"/>
      <c r="G122" s="233" t="str">
        <f>IFERROR(INDEX(tblGISPDS_Discipline[Sub-Discipline Code], MATCH(tblDatasetNamingConventionForm[[#This Row],[Sub-Discipline Description]], tblGISPDS_Discipline[Sub-Discipline Description],0)),"")</f>
        <v/>
      </c>
      <c r="H122" s="151"/>
      <c r="I122" s="230"/>
      <c r="J122" s="229" t="str">
        <f>IFERROR(INDEX(tblGISPDS_ProjectMilestone[Project Milestone Code], MATCH(tblDatasetNamingConventionForm[[#This Row],[Project Milestone]], tblGISPDS_ProjectMilestone[Project Milestone Description],0)),"")</f>
        <v/>
      </c>
      <c r="K122" s="230"/>
      <c r="L122" s="229" t="str">
        <f>IFERROR(INDEX(tblGISPDS_Originator[Organisation Code], MATCH(tblDatasetNamingConventionForm[[#This Row],[Organisation Name]], tblGISPDS_Originator[Organisation Name],0)),"")</f>
        <v/>
      </c>
      <c r="M122" s="226"/>
      <c r="N122" s="231" t="str">
        <f>IFERROR(INDEX(tblGISPDS_CoOrdSys[EPSG Code], MATCH(tblDatasetNamingConventionForm[[#This Row],[Coordinate Reference System Abbreviation]], tblGISPDS_CoOrdSys[Projected Coordinate Reference System Description],0)),"")</f>
        <v/>
      </c>
      <c r="O122" s="237"/>
      <c r="P122" s="149"/>
      <c r="Q122" s="170" t="str">
        <f>IF(tblDatasetNamingConventionForm[[#This Row],[Dataset Naming Scheme]]="","",IF(LEN(tblDatasetNamingConventionForm[[#This Row],[Dataset Naming Scheme]])&gt;63,"FALSE","TRUE"))</f>
        <v/>
      </c>
      <c r="R12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23" spans="1:18" ht="12.95">
      <c r="A12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2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23" s="225"/>
      <c r="D123" s="228"/>
      <c r="E123" s="233" t="str">
        <f>IFERROR(INDEX(tblGISPDS_Discipline[Discipline Code], MATCH(tblDatasetNamingConventionForm[[#This Row],[Discipline Description]], tblGISPDS_Discipline[ [ Discipline Description] ],0)),"")</f>
        <v/>
      </c>
      <c r="F123" s="227"/>
      <c r="G123" s="233" t="str">
        <f>IFERROR(INDEX(tblGISPDS_Discipline[Sub-Discipline Code], MATCH(tblDatasetNamingConventionForm[[#This Row],[Sub-Discipline Description]], tblGISPDS_Discipline[Sub-Discipline Description],0)),"")</f>
        <v/>
      </c>
      <c r="H123" s="151"/>
      <c r="I123" s="230"/>
      <c r="J123" s="229" t="str">
        <f>IFERROR(INDEX(tblGISPDS_ProjectMilestone[Project Milestone Code], MATCH(tblDatasetNamingConventionForm[[#This Row],[Project Milestone]], tblGISPDS_ProjectMilestone[Project Milestone Description],0)),"")</f>
        <v/>
      </c>
      <c r="K123" s="230"/>
      <c r="L123" s="231" t="str">
        <f>IFERROR(INDEX(tblGISPDS_Originator[Organisation Code], MATCH(tblDatasetNamingConventionForm[[#This Row],[Organisation Name]], tblGISPDS_Originator[Organisation Name],0)),"")</f>
        <v/>
      </c>
      <c r="M123" s="226"/>
      <c r="N123" s="231" t="str">
        <f>IFERROR(INDEX(tblGISPDS_CoOrdSys[EPSG Code], MATCH(tblDatasetNamingConventionForm[[#This Row],[Coordinate Reference System Abbreviation]], tblGISPDS_CoOrdSys[Projected Coordinate Reference System Description],0)),"")</f>
        <v/>
      </c>
      <c r="O123" s="237"/>
      <c r="P123" s="149"/>
      <c r="Q123" s="170" t="str">
        <f>IF(tblDatasetNamingConventionForm[[#This Row],[Dataset Naming Scheme]]="","",IF(LEN(tblDatasetNamingConventionForm[[#This Row],[Dataset Naming Scheme]])&gt;63,"FALSE","TRUE"))</f>
        <v/>
      </c>
      <c r="R12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24" spans="1:18" ht="12.95">
      <c r="A12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2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24" s="225"/>
      <c r="D124" s="228"/>
      <c r="E124" s="233" t="str">
        <f>IFERROR(INDEX(tblGISPDS_Discipline[Discipline Code], MATCH(tblDatasetNamingConventionForm[[#This Row],[Discipline Description]], tblGISPDS_Discipline[ [ Discipline Description] ],0)),"")</f>
        <v/>
      </c>
      <c r="F124" s="227"/>
      <c r="G124" s="233" t="str">
        <f>IFERROR(INDEX(tblGISPDS_Discipline[Sub-Discipline Code], MATCH(tblDatasetNamingConventionForm[[#This Row],[Sub-Discipline Description]], tblGISPDS_Discipline[Sub-Discipline Description],0)),"")</f>
        <v/>
      </c>
      <c r="H124" s="151"/>
      <c r="I124" s="230"/>
      <c r="J124" s="229" t="str">
        <f>IFERROR(INDEX(tblGISPDS_ProjectMilestone[Project Milestone Code], MATCH(tblDatasetNamingConventionForm[[#This Row],[Project Milestone]], tblGISPDS_ProjectMilestone[Project Milestone Description],0)),"")</f>
        <v/>
      </c>
      <c r="K124" s="230"/>
      <c r="L124" s="229" t="str">
        <f>IFERROR(INDEX(tblGISPDS_Originator[Organisation Code], MATCH(tblDatasetNamingConventionForm[[#This Row],[Organisation Name]], tblGISPDS_Originator[Organisation Name],0)),"")</f>
        <v/>
      </c>
      <c r="M124" s="226"/>
      <c r="N124" s="231" t="str">
        <f>IFERROR(INDEX(tblGISPDS_CoOrdSys[EPSG Code], MATCH(tblDatasetNamingConventionForm[[#This Row],[Coordinate Reference System Abbreviation]], tblGISPDS_CoOrdSys[Projected Coordinate Reference System Description],0)),"")</f>
        <v/>
      </c>
      <c r="O124" s="237"/>
      <c r="P124" s="149"/>
      <c r="Q124" s="170" t="str">
        <f>IF(tblDatasetNamingConventionForm[[#This Row],[Dataset Naming Scheme]]="","",IF(LEN(tblDatasetNamingConventionForm[[#This Row],[Dataset Naming Scheme]])&gt;63,"FALSE","TRUE"))</f>
        <v/>
      </c>
      <c r="R12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25" spans="1:18" ht="12.95">
      <c r="A12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2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25" s="225"/>
      <c r="D125" s="228"/>
      <c r="E125" s="233" t="str">
        <f>IFERROR(INDEX(tblGISPDS_Discipline[Discipline Code], MATCH(tblDatasetNamingConventionForm[[#This Row],[Discipline Description]], tblGISPDS_Discipline[ [ Discipline Description] ],0)),"")</f>
        <v/>
      </c>
      <c r="F125" s="227"/>
      <c r="G125" s="233" t="str">
        <f>IFERROR(INDEX(tblGISPDS_Discipline[Sub-Discipline Code], MATCH(tblDatasetNamingConventionForm[[#This Row],[Sub-Discipline Description]], tblGISPDS_Discipline[Sub-Discipline Description],0)),"")</f>
        <v/>
      </c>
      <c r="H125" s="151"/>
      <c r="I125" s="230"/>
      <c r="J125" s="229" t="str">
        <f>IFERROR(INDEX(tblGISPDS_ProjectMilestone[Project Milestone Code], MATCH(tblDatasetNamingConventionForm[[#This Row],[Project Milestone]], tblGISPDS_ProjectMilestone[Project Milestone Description],0)),"")</f>
        <v/>
      </c>
      <c r="K125" s="230"/>
      <c r="L125" s="231" t="str">
        <f>IFERROR(INDEX(tblGISPDS_Originator[Organisation Code], MATCH(tblDatasetNamingConventionForm[[#This Row],[Organisation Name]], tblGISPDS_Originator[Organisation Name],0)),"")</f>
        <v/>
      </c>
      <c r="M125" s="226"/>
      <c r="N125" s="231" t="str">
        <f>IFERROR(INDEX(tblGISPDS_CoOrdSys[EPSG Code], MATCH(tblDatasetNamingConventionForm[[#This Row],[Coordinate Reference System Abbreviation]], tblGISPDS_CoOrdSys[Projected Coordinate Reference System Description],0)),"")</f>
        <v/>
      </c>
      <c r="O125" s="237"/>
      <c r="P125" s="149"/>
      <c r="Q125" s="170" t="str">
        <f>IF(tblDatasetNamingConventionForm[[#This Row],[Dataset Naming Scheme]]="","",IF(LEN(tblDatasetNamingConventionForm[[#This Row],[Dataset Naming Scheme]])&gt;63,"FALSE","TRUE"))</f>
        <v/>
      </c>
      <c r="R12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26" spans="1:18" ht="12.95">
      <c r="A12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2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26" s="225"/>
      <c r="D126" s="228"/>
      <c r="E126" s="233" t="str">
        <f>IFERROR(INDEX(tblGISPDS_Discipline[Discipline Code], MATCH(tblDatasetNamingConventionForm[[#This Row],[Discipline Description]], tblGISPDS_Discipline[ [ Discipline Description] ],0)),"")</f>
        <v/>
      </c>
      <c r="F126" s="227"/>
      <c r="G126" s="233" t="str">
        <f>IFERROR(INDEX(tblGISPDS_Discipline[Sub-Discipline Code], MATCH(tblDatasetNamingConventionForm[[#This Row],[Sub-Discipline Description]], tblGISPDS_Discipline[Sub-Discipline Description],0)),"")</f>
        <v/>
      </c>
      <c r="H126" s="151"/>
      <c r="I126" s="230"/>
      <c r="J126" s="229" t="str">
        <f>IFERROR(INDEX(tblGISPDS_ProjectMilestone[Project Milestone Code], MATCH(tblDatasetNamingConventionForm[[#This Row],[Project Milestone]], tblGISPDS_ProjectMilestone[Project Milestone Description],0)),"")</f>
        <v/>
      </c>
      <c r="K126" s="230"/>
      <c r="L126" s="229" t="str">
        <f>IFERROR(INDEX(tblGISPDS_Originator[Organisation Code], MATCH(tblDatasetNamingConventionForm[[#This Row],[Organisation Name]], tblGISPDS_Originator[Organisation Name],0)),"")</f>
        <v/>
      </c>
      <c r="M126" s="226"/>
      <c r="N126" s="231" t="str">
        <f>IFERROR(INDEX(tblGISPDS_CoOrdSys[EPSG Code], MATCH(tblDatasetNamingConventionForm[[#This Row],[Coordinate Reference System Abbreviation]], tblGISPDS_CoOrdSys[Projected Coordinate Reference System Description],0)),"")</f>
        <v/>
      </c>
      <c r="O126" s="237"/>
      <c r="P126" s="149"/>
      <c r="Q126" s="170" t="str">
        <f>IF(tblDatasetNamingConventionForm[[#This Row],[Dataset Naming Scheme]]="","",IF(LEN(tblDatasetNamingConventionForm[[#This Row],[Dataset Naming Scheme]])&gt;63,"FALSE","TRUE"))</f>
        <v/>
      </c>
      <c r="R12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27" spans="1:18" ht="12.95">
      <c r="A12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2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27" s="225"/>
      <c r="D127" s="228"/>
      <c r="E127" s="233" t="str">
        <f>IFERROR(INDEX(tblGISPDS_Discipline[Discipline Code], MATCH(tblDatasetNamingConventionForm[[#This Row],[Discipline Description]], tblGISPDS_Discipline[ [ Discipline Description] ],0)),"")</f>
        <v/>
      </c>
      <c r="F127" s="227"/>
      <c r="G127" s="233" t="str">
        <f>IFERROR(INDEX(tblGISPDS_Discipline[Sub-Discipline Code], MATCH(tblDatasetNamingConventionForm[[#This Row],[Sub-Discipline Description]], tblGISPDS_Discipline[Sub-Discipline Description],0)),"")</f>
        <v/>
      </c>
      <c r="H127" s="151"/>
      <c r="I127" s="230"/>
      <c r="J127" s="229" t="str">
        <f>IFERROR(INDEX(tblGISPDS_ProjectMilestone[Project Milestone Code], MATCH(tblDatasetNamingConventionForm[[#This Row],[Project Milestone]], tblGISPDS_ProjectMilestone[Project Milestone Description],0)),"")</f>
        <v/>
      </c>
      <c r="K127" s="230"/>
      <c r="L127" s="231" t="str">
        <f>IFERROR(INDEX(tblGISPDS_Originator[Organisation Code], MATCH(tblDatasetNamingConventionForm[[#This Row],[Organisation Name]], tblGISPDS_Originator[Organisation Name],0)),"")</f>
        <v/>
      </c>
      <c r="M127" s="226"/>
      <c r="N127" s="231" t="str">
        <f>IFERROR(INDEX(tblGISPDS_CoOrdSys[EPSG Code], MATCH(tblDatasetNamingConventionForm[[#This Row],[Coordinate Reference System Abbreviation]], tblGISPDS_CoOrdSys[Projected Coordinate Reference System Description],0)),"")</f>
        <v/>
      </c>
      <c r="O127" s="237"/>
      <c r="P127" s="149"/>
      <c r="Q127" s="170" t="str">
        <f>IF(tblDatasetNamingConventionForm[[#This Row],[Dataset Naming Scheme]]="","",IF(LEN(tblDatasetNamingConventionForm[[#This Row],[Dataset Naming Scheme]])&gt;63,"FALSE","TRUE"))</f>
        <v/>
      </c>
      <c r="R12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28" spans="1:18" ht="12.95">
      <c r="A12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2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28" s="225"/>
      <c r="D128" s="228"/>
      <c r="E128" s="233" t="str">
        <f>IFERROR(INDEX(tblGISPDS_Discipline[Discipline Code], MATCH(tblDatasetNamingConventionForm[[#This Row],[Discipline Description]], tblGISPDS_Discipline[ [ Discipline Description] ],0)),"")</f>
        <v/>
      </c>
      <c r="F128" s="227"/>
      <c r="G128" s="233" t="str">
        <f>IFERROR(INDEX(tblGISPDS_Discipline[Sub-Discipline Code], MATCH(tblDatasetNamingConventionForm[[#This Row],[Sub-Discipline Description]], tblGISPDS_Discipline[Sub-Discipline Description],0)),"")</f>
        <v/>
      </c>
      <c r="H128" s="151"/>
      <c r="I128" s="230"/>
      <c r="J128" s="229" t="str">
        <f>IFERROR(INDEX(tblGISPDS_ProjectMilestone[Project Milestone Code], MATCH(tblDatasetNamingConventionForm[[#This Row],[Project Milestone]], tblGISPDS_ProjectMilestone[Project Milestone Description],0)),"")</f>
        <v/>
      </c>
      <c r="K128" s="230"/>
      <c r="L128" s="229" t="str">
        <f>IFERROR(INDEX(tblGISPDS_Originator[Organisation Code], MATCH(tblDatasetNamingConventionForm[[#This Row],[Organisation Name]], tblGISPDS_Originator[Organisation Name],0)),"")</f>
        <v/>
      </c>
      <c r="M128" s="226"/>
      <c r="N128" s="231" t="str">
        <f>IFERROR(INDEX(tblGISPDS_CoOrdSys[EPSG Code], MATCH(tblDatasetNamingConventionForm[[#This Row],[Coordinate Reference System Abbreviation]], tblGISPDS_CoOrdSys[Projected Coordinate Reference System Description],0)),"")</f>
        <v/>
      </c>
      <c r="O128" s="237"/>
      <c r="P128" s="149"/>
      <c r="Q128" s="170" t="str">
        <f>IF(tblDatasetNamingConventionForm[[#This Row],[Dataset Naming Scheme]]="","",IF(LEN(tblDatasetNamingConventionForm[[#This Row],[Dataset Naming Scheme]])&gt;63,"FALSE","TRUE"))</f>
        <v/>
      </c>
      <c r="R12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29" spans="1:18" ht="12.95">
      <c r="A12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2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29" s="225"/>
      <c r="D129" s="228"/>
      <c r="E129" s="233" t="str">
        <f>IFERROR(INDEX(tblGISPDS_Discipline[Discipline Code], MATCH(tblDatasetNamingConventionForm[[#This Row],[Discipline Description]], tblGISPDS_Discipline[ [ Discipline Description] ],0)),"")</f>
        <v/>
      </c>
      <c r="F129" s="227"/>
      <c r="G129" s="233" t="str">
        <f>IFERROR(INDEX(tblGISPDS_Discipline[Sub-Discipline Code], MATCH(tblDatasetNamingConventionForm[[#This Row],[Sub-Discipline Description]], tblGISPDS_Discipline[Sub-Discipline Description],0)),"")</f>
        <v/>
      </c>
      <c r="H129" s="151"/>
      <c r="I129" s="230"/>
      <c r="J129" s="229" t="str">
        <f>IFERROR(INDEX(tblGISPDS_ProjectMilestone[Project Milestone Code], MATCH(tblDatasetNamingConventionForm[[#This Row],[Project Milestone]], tblGISPDS_ProjectMilestone[Project Milestone Description],0)),"")</f>
        <v/>
      </c>
      <c r="K129" s="230"/>
      <c r="L129" s="231" t="str">
        <f>IFERROR(INDEX(tblGISPDS_Originator[Organisation Code], MATCH(tblDatasetNamingConventionForm[[#This Row],[Organisation Name]], tblGISPDS_Originator[Organisation Name],0)),"")</f>
        <v/>
      </c>
      <c r="M129" s="226"/>
      <c r="N129" s="231" t="str">
        <f>IFERROR(INDEX(tblGISPDS_CoOrdSys[EPSG Code], MATCH(tblDatasetNamingConventionForm[[#This Row],[Coordinate Reference System Abbreviation]], tblGISPDS_CoOrdSys[Projected Coordinate Reference System Description],0)),"")</f>
        <v/>
      </c>
      <c r="O129" s="237"/>
      <c r="P129" s="149"/>
      <c r="Q129" s="170" t="str">
        <f>IF(tblDatasetNamingConventionForm[[#This Row],[Dataset Naming Scheme]]="","",IF(LEN(tblDatasetNamingConventionForm[[#This Row],[Dataset Naming Scheme]])&gt;63,"FALSE","TRUE"))</f>
        <v/>
      </c>
      <c r="R12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30" spans="1:18" ht="12.95">
      <c r="A13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3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30" s="225"/>
      <c r="D130" s="228"/>
      <c r="E130" s="233" t="str">
        <f>IFERROR(INDEX(tblGISPDS_Discipline[Discipline Code], MATCH(tblDatasetNamingConventionForm[[#This Row],[Discipline Description]], tblGISPDS_Discipline[ [ Discipline Description] ],0)),"")</f>
        <v/>
      </c>
      <c r="F130" s="227"/>
      <c r="G130" s="233" t="str">
        <f>IFERROR(INDEX(tblGISPDS_Discipline[Sub-Discipline Code], MATCH(tblDatasetNamingConventionForm[[#This Row],[Sub-Discipline Description]], tblGISPDS_Discipline[Sub-Discipline Description],0)),"")</f>
        <v/>
      </c>
      <c r="H130" s="151"/>
      <c r="I130" s="230"/>
      <c r="J130" s="229" t="str">
        <f>IFERROR(INDEX(tblGISPDS_ProjectMilestone[Project Milestone Code], MATCH(tblDatasetNamingConventionForm[[#This Row],[Project Milestone]], tblGISPDS_ProjectMilestone[Project Milestone Description],0)),"")</f>
        <v/>
      </c>
      <c r="K130" s="230"/>
      <c r="L130" s="229" t="str">
        <f>IFERROR(INDEX(tblGISPDS_Originator[Organisation Code], MATCH(tblDatasetNamingConventionForm[[#This Row],[Organisation Name]], tblGISPDS_Originator[Organisation Name],0)),"")</f>
        <v/>
      </c>
      <c r="M130" s="226"/>
      <c r="N130" s="231" t="str">
        <f>IFERROR(INDEX(tblGISPDS_CoOrdSys[EPSG Code], MATCH(tblDatasetNamingConventionForm[[#This Row],[Coordinate Reference System Abbreviation]], tblGISPDS_CoOrdSys[Projected Coordinate Reference System Description],0)),"")</f>
        <v/>
      </c>
      <c r="O130" s="237"/>
      <c r="P130" s="149"/>
      <c r="Q130" s="170" t="str">
        <f>IF(tblDatasetNamingConventionForm[[#This Row],[Dataset Naming Scheme]]="","",IF(LEN(tblDatasetNamingConventionForm[[#This Row],[Dataset Naming Scheme]])&gt;63,"FALSE","TRUE"))</f>
        <v/>
      </c>
      <c r="R13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31" spans="1:18" ht="12.95">
      <c r="A13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3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31" s="225"/>
      <c r="D131" s="228"/>
      <c r="E131" s="233" t="str">
        <f>IFERROR(INDEX(tblGISPDS_Discipline[Discipline Code], MATCH(tblDatasetNamingConventionForm[[#This Row],[Discipline Description]], tblGISPDS_Discipline[ [ Discipline Description] ],0)),"")</f>
        <v/>
      </c>
      <c r="F131" s="227"/>
      <c r="G131" s="233" t="str">
        <f>IFERROR(INDEX(tblGISPDS_Discipline[Sub-Discipline Code], MATCH(tblDatasetNamingConventionForm[[#This Row],[Sub-Discipline Description]], tblGISPDS_Discipline[Sub-Discipline Description],0)),"")</f>
        <v/>
      </c>
      <c r="H131" s="151"/>
      <c r="I131" s="230"/>
      <c r="J131" s="229" t="str">
        <f>IFERROR(INDEX(tblGISPDS_ProjectMilestone[Project Milestone Code], MATCH(tblDatasetNamingConventionForm[[#This Row],[Project Milestone]], tblGISPDS_ProjectMilestone[Project Milestone Description],0)),"")</f>
        <v/>
      </c>
      <c r="K131" s="230"/>
      <c r="L131" s="231" t="str">
        <f>IFERROR(INDEX(tblGISPDS_Originator[Organisation Code], MATCH(tblDatasetNamingConventionForm[[#This Row],[Organisation Name]], tblGISPDS_Originator[Organisation Name],0)),"")</f>
        <v/>
      </c>
      <c r="M131" s="226"/>
      <c r="N131" s="231" t="str">
        <f>IFERROR(INDEX(tblGISPDS_CoOrdSys[EPSG Code], MATCH(tblDatasetNamingConventionForm[[#This Row],[Coordinate Reference System Abbreviation]], tblGISPDS_CoOrdSys[Projected Coordinate Reference System Description],0)),"")</f>
        <v/>
      </c>
      <c r="O131" s="237"/>
      <c r="P131" s="149"/>
      <c r="Q131" s="170" t="str">
        <f>IF(tblDatasetNamingConventionForm[[#This Row],[Dataset Naming Scheme]]="","",IF(LEN(tblDatasetNamingConventionForm[[#This Row],[Dataset Naming Scheme]])&gt;63,"FALSE","TRUE"))</f>
        <v/>
      </c>
      <c r="R13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32" spans="1:18" ht="12.95">
      <c r="A13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3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32" s="225"/>
      <c r="D132" s="228"/>
      <c r="E132" s="233" t="str">
        <f>IFERROR(INDEX(tblGISPDS_Discipline[Discipline Code], MATCH(tblDatasetNamingConventionForm[[#This Row],[Discipline Description]], tblGISPDS_Discipline[ [ Discipline Description] ],0)),"")</f>
        <v/>
      </c>
      <c r="F132" s="227"/>
      <c r="G132" s="233" t="str">
        <f>IFERROR(INDEX(tblGISPDS_Discipline[Sub-Discipline Code], MATCH(tblDatasetNamingConventionForm[[#This Row],[Sub-Discipline Description]], tblGISPDS_Discipline[Sub-Discipline Description],0)),"")</f>
        <v/>
      </c>
      <c r="H132" s="151"/>
      <c r="I132" s="230"/>
      <c r="J132" s="229" t="str">
        <f>IFERROR(INDEX(tblGISPDS_ProjectMilestone[Project Milestone Code], MATCH(tblDatasetNamingConventionForm[[#This Row],[Project Milestone]], tblGISPDS_ProjectMilestone[Project Milestone Description],0)),"")</f>
        <v/>
      </c>
      <c r="K132" s="230"/>
      <c r="L132" s="229" t="str">
        <f>IFERROR(INDEX(tblGISPDS_Originator[Organisation Code], MATCH(tblDatasetNamingConventionForm[[#This Row],[Organisation Name]], tblGISPDS_Originator[Organisation Name],0)),"")</f>
        <v/>
      </c>
      <c r="M132" s="226"/>
      <c r="N132" s="231" t="str">
        <f>IFERROR(INDEX(tblGISPDS_CoOrdSys[EPSG Code], MATCH(tblDatasetNamingConventionForm[[#This Row],[Coordinate Reference System Abbreviation]], tblGISPDS_CoOrdSys[Projected Coordinate Reference System Description],0)),"")</f>
        <v/>
      </c>
      <c r="O132" s="237"/>
      <c r="P132" s="149"/>
      <c r="Q132" s="170" t="str">
        <f>IF(tblDatasetNamingConventionForm[[#This Row],[Dataset Naming Scheme]]="","",IF(LEN(tblDatasetNamingConventionForm[[#This Row],[Dataset Naming Scheme]])&gt;63,"FALSE","TRUE"))</f>
        <v/>
      </c>
      <c r="R13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33" spans="1:18" ht="12.95">
      <c r="A13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3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33" s="225"/>
      <c r="D133" s="228"/>
      <c r="E133" s="233" t="str">
        <f>IFERROR(INDEX(tblGISPDS_Discipline[Discipline Code], MATCH(tblDatasetNamingConventionForm[[#This Row],[Discipline Description]], tblGISPDS_Discipline[ [ Discipline Description] ],0)),"")</f>
        <v/>
      </c>
      <c r="F133" s="227"/>
      <c r="G133" s="233" t="str">
        <f>IFERROR(INDEX(tblGISPDS_Discipline[Sub-Discipline Code], MATCH(tblDatasetNamingConventionForm[[#This Row],[Sub-Discipline Description]], tblGISPDS_Discipline[Sub-Discipline Description],0)),"")</f>
        <v/>
      </c>
      <c r="H133" s="151"/>
      <c r="I133" s="230"/>
      <c r="J133" s="229" t="str">
        <f>IFERROR(INDEX(tblGISPDS_ProjectMilestone[Project Milestone Code], MATCH(tblDatasetNamingConventionForm[[#This Row],[Project Milestone]], tblGISPDS_ProjectMilestone[Project Milestone Description],0)),"")</f>
        <v/>
      </c>
      <c r="K133" s="230"/>
      <c r="L133" s="231" t="str">
        <f>IFERROR(INDEX(tblGISPDS_Originator[Organisation Code], MATCH(tblDatasetNamingConventionForm[[#This Row],[Organisation Name]], tblGISPDS_Originator[Organisation Name],0)),"")</f>
        <v/>
      </c>
      <c r="M133" s="226"/>
      <c r="N133" s="231" t="str">
        <f>IFERROR(INDEX(tblGISPDS_CoOrdSys[EPSG Code], MATCH(tblDatasetNamingConventionForm[[#This Row],[Coordinate Reference System Abbreviation]], tblGISPDS_CoOrdSys[Projected Coordinate Reference System Description],0)),"")</f>
        <v/>
      </c>
      <c r="O133" s="237"/>
      <c r="P133" s="149"/>
      <c r="Q133" s="170" t="str">
        <f>IF(tblDatasetNamingConventionForm[[#This Row],[Dataset Naming Scheme]]="","",IF(LEN(tblDatasetNamingConventionForm[[#This Row],[Dataset Naming Scheme]])&gt;63,"FALSE","TRUE"))</f>
        <v/>
      </c>
      <c r="R13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34" spans="1:18" ht="12.95">
      <c r="A13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3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34" s="225"/>
      <c r="D134" s="228"/>
      <c r="E134" s="233" t="str">
        <f>IFERROR(INDEX(tblGISPDS_Discipline[Discipline Code], MATCH(tblDatasetNamingConventionForm[[#This Row],[Discipline Description]], tblGISPDS_Discipline[ [ Discipline Description] ],0)),"")</f>
        <v/>
      </c>
      <c r="F134" s="227"/>
      <c r="G134" s="233" t="str">
        <f>IFERROR(INDEX(tblGISPDS_Discipline[Sub-Discipline Code], MATCH(tblDatasetNamingConventionForm[[#This Row],[Sub-Discipline Description]], tblGISPDS_Discipline[Sub-Discipline Description],0)),"")</f>
        <v/>
      </c>
      <c r="H134" s="151"/>
      <c r="I134" s="230"/>
      <c r="J134" s="229" t="str">
        <f>IFERROR(INDEX(tblGISPDS_ProjectMilestone[Project Milestone Code], MATCH(tblDatasetNamingConventionForm[[#This Row],[Project Milestone]], tblGISPDS_ProjectMilestone[Project Milestone Description],0)),"")</f>
        <v/>
      </c>
      <c r="K134" s="230"/>
      <c r="L134" s="229" t="str">
        <f>IFERROR(INDEX(tblGISPDS_Originator[Organisation Code], MATCH(tblDatasetNamingConventionForm[[#This Row],[Organisation Name]], tblGISPDS_Originator[Organisation Name],0)),"")</f>
        <v/>
      </c>
      <c r="M134" s="226"/>
      <c r="N134" s="231" t="str">
        <f>IFERROR(INDEX(tblGISPDS_CoOrdSys[EPSG Code], MATCH(tblDatasetNamingConventionForm[[#This Row],[Coordinate Reference System Abbreviation]], tblGISPDS_CoOrdSys[Projected Coordinate Reference System Description],0)),"")</f>
        <v/>
      </c>
      <c r="O134" s="237"/>
      <c r="P134" s="149"/>
      <c r="Q134" s="170" t="str">
        <f>IF(tblDatasetNamingConventionForm[[#This Row],[Dataset Naming Scheme]]="","",IF(LEN(tblDatasetNamingConventionForm[[#This Row],[Dataset Naming Scheme]])&gt;63,"FALSE","TRUE"))</f>
        <v/>
      </c>
      <c r="R13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35" spans="1:18" ht="12.95">
      <c r="A13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3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35" s="225"/>
      <c r="D135" s="228"/>
      <c r="E135" s="233" t="str">
        <f>IFERROR(INDEX(tblGISPDS_Discipline[Discipline Code], MATCH(tblDatasetNamingConventionForm[[#This Row],[Discipline Description]], tblGISPDS_Discipline[ [ Discipline Description] ],0)),"")</f>
        <v/>
      </c>
      <c r="F135" s="227"/>
      <c r="G135" s="233" t="str">
        <f>IFERROR(INDEX(tblGISPDS_Discipline[Sub-Discipline Code], MATCH(tblDatasetNamingConventionForm[[#This Row],[Sub-Discipline Description]], tblGISPDS_Discipline[Sub-Discipline Description],0)),"")</f>
        <v/>
      </c>
      <c r="H135" s="151"/>
      <c r="I135" s="230"/>
      <c r="J135" s="229" t="str">
        <f>IFERROR(INDEX(tblGISPDS_ProjectMilestone[Project Milestone Code], MATCH(tblDatasetNamingConventionForm[[#This Row],[Project Milestone]], tblGISPDS_ProjectMilestone[Project Milestone Description],0)),"")</f>
        <v/>
      </c>
      <c r="K135" s="230"/>
      <c r="L135" s="231" t="str">
        <f>IFERROR(INDEX(tblGISPDS_Originator[Organisation Code], MATCH(tblDatasetNamingConventionForm[[#This Row],[Organisation Name]], tblGISPDS_Originator[Organisation Name],0)),"")</f>
        <v/>
      </c>
      <c r="M135" s="226"/>
      <c r="N135" s="231" t="str">
        <f>IFERROR(INDEX(tblGISPDS_CoOrdSys[EPSG Code], MATCH(tblDatasetNamingConventionForm[[#This Row],[Coordinate Reference System Abbreviation]], tblGISPDS_CoOrdSys[Projected Coordinate Reference System Description],0)),"")</f>
        <v/>
      </c>
      <c r="O135" s="237"/>
      <c r="P135" s="149"/>
      <c r="Q135" s="170" t="str">
        <f>IF(tblDatasetNamingConventionForm[[#This Row],[Dataset Naming Scheme]]="","",IF(LEN(tblDatasetNamingConventionForm[[#This Row],[Dataset Naming Scheme]])&gt;63,"FALSE","TRUE"))</f>
        <v/>
      </c>
      <c r="R13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36" spans="1:18" ht="12.95">
      <c r="A13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3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36" s="225"/>
      <c r="D136" s="228"/>
      <c r="E136" s="233" t="str">
        <f>IFERROR(INDEX(tblGISPDS_Discipline[Discipline Code], MATCH(tblDatasetNamingConventionForm[[#This Row],[Discipline Description]], tblGISPDS_Discipline[ [ Discipline Description] ],0)),"")</f>
        <v/>
      </c>
      <c r="F136" s="227"/>
      <c r="G136" s="233" t="str">
        <f>IFERROR(INDEX(tblGISPDS_Discipline[Sub-Discipline Code], MATCH(tblDatasetNamingConventionForm[[#This Row],[Sub-Discipline Description]], tblGISPDS_Discipline[Sub-Discipline Description],0)),"")</f>
        <v/>
      </c>
      <c r="H136" s="151"/>
      <c r="I136" s="230"/>
      <c r="J136" s="229" t="str">
        <f>IFERROR(INDEX(tblGISPDS_ProjectMilestone[Project Milestone Code], MATCH(tblDatasetNamingConventionForm[[#This Row],[Project Milestone]], tblGISPDS_ProjectMilestone[Project Milestone Description],0)),"")</f>
        <v/>
      </c>
      <c r="K136" s="230"/>
      <c r="L136" s="229" t="str">
        <f>IFERROR(INDEX(tblGISPDS_Originator[Organisation Code], MATCH(tblDatasetNamingConventionForm[[#This Row],[Organisation Name]], tblGISPDS_Originator[Organisation Name],0)),"")</f>
        <v/>
      </c>
      <c r="M136" s="226"/>
      <c r="N136" s="231" t="str">
        <f>IFERROR(INDEX(tblGISPDS_CoOrdSys[EPSG Code], MATCH(tblDatasetNamingConventionForm[[#This Row],[Coordinate Reference System Abbreviation]], tblGISPDS_CoOrdSys[Projected Coordinate Reference System Description],0)),"")</f>
        <v/>
      </c>
      <c r="O136" s="237"/>
      <c r="P136" s="149"/>
      <c r="Q136" s="170" t="str">
        <f>IF(tblDatasetNamingConventionForm[[#This Row],[Dataset Naming Scheme]]="","",IF(LEN(tblDatasetNamingConventionForm[[#This Row],[Dataset Naming Scheme]])&gt;63,"FALSE","TRUE"))</f>
        <v/>
      </c>
      <c r="R13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37" spans="1:18" ht="12.95">
      <c r="A13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3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37" s="225"/>
      <c r="D137" s="228"/>
      <c r="E137" s="233" t="str">
        <f>IFERROR(INDEX(tblGISPDS_Discipline[Discipline Code], MATCH(tblDatasetNamingConventionForm[[#This Row],[Discipline Description]], tblGISPDS_Discipline[ [ Discipline Description] ],0)),"")</f>
        <v/>
      </c>
      <c r="F137" s="227"/>
      <c r="G137" s="233" t="str">
        <f>IFERROR(INDEX(tblGISPDS_Discipline[Sub-Discipline Code], MATCH(tblDatasetNamingConventionForm[[#This Row],[Sub-Discipline Description]], tblGISPDS_Discipline[Sub-Discipline Description],0)),"")</f>
        <v/>
      </c>
      <c r="H137" s="151"/>
      <c r="I137" s="230"/>
      <c r="J137" s="229" t="str">
        <f>IFERROR(INDEX(tblGISPDS_ProjectMilestone[Project Milestone Code], MATCH(tblDatasetNamingConventionForm[[#This Row],[Project Milestone]], tblGISPDS_ProjectMilestone[Project Milestone Description],0)),"")</f>
        <v/>
      </c>
      <c r="K137" s="230"/>
      <c r="L137" s="231" t="str">
        <f>IFERROR(INDEX(tblGISPDS_Originator[Organisation Code], MATCH(tblDatasetNamingConventionForm[[#This Row],[Organisation Name]], tblGISPDS_Originator[Organisation Name],0)),"")</f>
        <v/>
      </c>
      <c r="M137" s="226"/>
      <c r="N137" s="231" t="str">
        <f>IFERROR(INDEX(tblGISPDS_CoOrdSys[EPSG Code], MATCH(tblDatasetNamingConventionForm[[#This Row],[Coordinate Reference System Abbreviation]], tblGISPDS_CoOrdSys[Projected Coordinate Reference System Description],0)),"")</f>
        <v/>
      </c>
      <c r="O137" s="237"/>
      <c r="P137" s="149"/>
      <c r="Q137" s="170" t="str">
        <f>IF(tblDatasetNamingConventionForm[[#This Row],[Dataset Naming Scheme]]="","",IF(LEN(tblDatasetNamingConventionForm[[#This Row],[Dataset Naming Scheme]])&gt;63,"FALSE","TRUE"))</f>
        <v/>
      </c>
      <c r="R13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38" spans="1:18" ht="12.95">
      <c r="A13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3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38" s="225"/>
      <c r="D138" s="228"/>
      <c r="E138" s="233" t="str">
        <f>IFERROR(INDEX(tblGISPDS_Discipline[Discipline Code], MATCH(tblDatasetNamingConventionForm[[#This Row],[Discipline Description]], tblGISPDS_Discipline[ [ Discipline Description] ],0)),"")</f>
        <v/>
      </c>
      <c r="F138" s="227"/>
      <c r="G138" s="233" t="str">
        <f>IFERROR(INDEX(tblGISPDS_Discipline[Sub-Discipline Code], MATCH(tblDatasetNamingConventionForm[[#This Row],[Sub-Discipline Description]], tblGISPDS_Discipline[Sub-Discipline Description],0)),"")</f>
        <v/>
      </c>
      <c r="H138" s="151"/>
      <c r="I138" s="230"/>
      <c r="J138" s="229" t="str">
        <f>IFERROR(INDEX(tblGISPDS_ProjectMilestone[Project Milestone Code], MATCH(tblDatasetNamingConventionForm[[#This Row],[Project Milestone]], tblGISPDS_ProjectMilestone[Project Milestone Description],0)),"")</f>
        <v/>
      </c>
      <c r="K138" s="230"/>
      <c r="L138" s="229" t="str">
        <f>IFERROR(INDEX(tblGISPDS_Originator[Organisation Code], MATCH(tblDatasetNamingConventionForm[[#This Row],[Organisation Name]], tblGISPDS_Originator[Organisation Name],0)),"")</f>
        <v/>
      </c>
      <c r="M138" s="226"/>
      <c r="N138" s="231" t="str">
        <f>IFERROR(INDEX(tblGISPDS_CoOrdSys[EPSG Code], MATCH(tblDatasetNamingConventionForm[[#This Row],[Coordinate Reference System Abbreviation]], tblGISPDS_CoOrdSys[Projected Coordinate Reference System Description],0)),"")</f>
        <v/>
      </c>
      <c r="O138" s="237"/>
      <c r="P138" s="149"/>
      <c r="Q138" s="170" t="str">
        <f>IF(tblDatasetNamingConventionForm[[#This Row],[Dataset Naming Scheme]]="","",IF(LEN(tblDatasetNamingConventionForm[[#This Row],[Dataset Naming Scheme]])&gt;63,"FALSE","TRUE"))</f>
        <v/>
      </c>
      <c r="R13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39" spans="1:18" ht="12.95">
      <c r="A13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3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39" s="225"/>
      <c r="D139" s="228"/>
      <c r="E139" s="233" t="str">
        <f>IFERROR(INDEX(tblGISPDS_Discipline[Discipline Code], MATCH(tblDatasetNamingConventionForm[[#This Row],[Discipline Description]], tblGISPDS_Discipline[ [ Discipline Description] ],0)),"")</f>
        <v/>
      </c>
      <c r="F139" s="227"/>
      <c r="G139" s="233" t="str">
        <f>IFERROR(INDEX(tblGISPDS_Discipline[Sub-Discipline Code], MATCH(tblDatasetNamingConventionForm[[#This Row],[Sub-Discipline Description]], tblGISPDS_Discipline[Sub-Discipline Description],0)),"")</f>
        <v/>
      </c>
      <c r="H139" s="151"/>
      <c r="I139" s="230"/>
      <c r="J139" s="229" t="str">
        <f>IFERROR(INDEX(tblGISPDS_ProjectMilestone[Project Milestone Code], MATCH(tblDatasetNamingConventionForm[[#This Row],[Project Milestone]], tblGISPDS_ProjectMilestone[Project Milestone Description],0)),"")</f>
        <v/>
      </c>
      <c r="K139" s="230"/>
      <c r="L139" s="231" t="str">
        <f>IFERROR(INDEX(tblGISPDS_Originator[Organisation Code], MATCH(tblDatasetNamingConventionForm[[#This Row],[Organisation Name]], tblGISPDS_Originator[Organisation Name],0)),"")</f>
        <v/>
      </c>
      <c r="M139" s="226"/>
      <c r="N139" s="231" t="str">
        <f>IFERROR(INDEX(tblGISPDS_CoOrdSys[EPSG Code], MATCH(tblDatasetNamingConventionForm[[#This Row],[Coordinate Reference System Abbreviation]], tblGISPDS_CoOrdSys[Projected Coordinate Reference System Description],0)),"")</f>
        <v/>
      </c>
      <c r="O139" s="237"/>
      <c r="P139" s="149"/>
      <c r="Q139" s="170" t="str">
        <f>IF(tblDatasetNamingConventionForm[[#This Row],[Dataset Naming Scheme]]="","",IF(LEN(tblDatasetNamingConventionForm[[#This Row],[Dataset Naming Scheme]])&gt;63,"FALSE","TRUE"))</f>
        <v/>
      </c>
      <c r="R13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40" spans="1:18" ht="12.95">
      <c r="A14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4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40" s="225"/>
      <c r="D140" s="228"/>
      <c r="E140" s="233" t="str">
        <f>IFERROR(INDEX(tblGISPDS_Discipline[Discipline Code], MATCH(tblDatasetNamingConventionForm[[#This Row],[Discipline Description]], tblGISPDS_Discipline[ [ Discipline Description] ],0)),"")</f>
        <v/>
      </c>
      <c r="F140" s="227"/>
      <c r="G140" s="233" t="str">
        <f>IFERROR(INDEX(tblGISPDS_Discipline[Sub-Discipline Code], MATCH(tblDatasetNamingConventionForm[[#This Row],[Sub-Discipline Description]], tblGISPDS_Discipline[Sub-Discipline Description],0)),"")</f>
        <v/>
      </c>
      <c r="H140" s="151"/>
      <c r="I140" s="230"/>
      <c r="J140" s="229" t="str">
        <f>IFERROR(INDEX(tblGISPDS_ProjectMilestone[Project Milestone Code], MATCH(tblDatasetNamingConventionForm[[#This Row],[Project Milestone]], tblGISPDS_ProjectMilestone[Project Milestone Description],0)),"")</f>
        <v/>
      </c>
      <c r="K140" s="230"/>
      <c r="L140" s="229" t="str">
        <f>IFERROR(INDEX(tblGISPDS_Originator[Organisation Code], MATCH(tblDatasetNamingConventionForm[[#This Row],[Organisation Name]], tblGISPDS_Originator[Organisation Name],0)),"")</f>
        <v/>
      </c>
      <c r="M140" s="226"/>
      <c r="N140" s="231" t="str">
        <f>IFERROR(INDEX(tblGISPDS_CoOrdSys[EPSG Code], MATCH(tblDatasetNamingConventionForm[[#This Row],[Coordinate Reference System Abbreviation]], tblGISPDS_CoOrdSys[Projected Coordinate Reference System Description],0)),"")</f>
        <v/>
      </c>
      <c r="O140" s="237"/>
      <c r="P140" s="149"/>
      <c r="Q140" s="170" t="str">
        <f>IF(tblDatasetNamingConventionForm[[#This Row],[Dataset Naming Scheme]]="","",IF(LEN(tblDatasetNamingConventionForm[[#This Row],[Dataset Naming Scheme]])&gt;63,"FALSE","TRUE"))</f>
        <v/>
      </c>
      <c r="R14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41" spans="1:18" ht="12.95">
      <c r="A14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4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41" s="225"/>
      <c r="D141" s="228"/>
      <c r="E141" s="233" t="str">
        <f>IFERROR(INDEX(tblGISPDS_Discipline[Discipline Code], MATCH(tblDatasetNamingConventionForm[[#This Row],[Discipline Description]], tblGISPDS_Discipline[ [ Discipline Description] ],0)),"")</f>
        <v/>
      </c>
      <c r="F141" s="227"/>
      <c r="G141" s="233" t="str">
        <f>IFERROR(INDEX(tblGISPDS_Discipline[Sub-Discipline Code], MATCH(tblDatasetNamingConventionForm[[#This Row],[Sub-Discipline Description]], tblGISPDS_Discipline[Sub-Discipline Description],0)),"")</f>
        <v/>
      </c>
      <c r="H141" s="151"/>
      <c r="I141" s="230"/>
      <c r="J141" s="229" t="str">
        <f>IFERROR(INDEX(tblGISPDS_ProjectMilestone[Project Milestone Code], MATCH(tblDatasetNamingConventionForm[[#This Row],[Project Milestone]], tblGISPDS_ProjectMilestone[Project Milestone Description],0)),"")</f>
        <v/>
      </c>
      <c r="K141" s="230"/>
      <c r="L141" s="231" t="str">
        <f>IFERROR(INDEX(tblGISPDS_Originator[Organisation Code], MATCH(tblDatasetNamingConventionForm[[#This Row],[Organisation Name]], tblGISPDS_Originator[Organisation Name],0)),"")</f>
        <v/>
      </c>
      <c r="M141" s="226"/>
      <c r="N141" s="231" t="str">
        <f>IFERROR(INDEX(tblGISPDS_CoOrdSys[EPSG Code], MATCH(tblDatasetNamingConventionForm[[#This Row],[Coordinate Reference System Abbreviation]], tblGISPDS_CoOrdSys[Projected Coordinate Reference System Description],0)),"")</f>
        <v/>
      </c>
      <c r="O141" s="237"/>
      <c r="P141" s="149"/>
      <c r="Q141" s="170" t="str">
        <f>IF(tblDatasetNamingConventionForm[[#This Row],[Dataset Naming Scheme]]="","",IF(LEN(tblDatasetNamingConventionForm[[#This Row],[Dataset Naming Scheme]])&gt;63,"FALSE","TRUE"))</f>
        <v/>
      </c>
      <c r="R14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42" spans="1:18" ht="12.95">
      <c r="A14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4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42" s="225"/>
      <c r="D142" s="228"/>
      <c r="E142" s="233" t="str">
        <f>IFERROR(INDEX(tblGISPDS_Discipline[Discipline Code], MATCH(tblDatasetNamingConventionForm[[#This Row],[Discipline Description]], tblGISPDS_Discipline[ [ Discipline Description] ],0)),"")</f>
        <v/>
      </c>
      <c r="F142" s="227"/>
      <c r="G142" s="233" t="str">
        <f>IFERROR(INDEX(tblGISPDS_Discipline[Sub-Discipline Code], MATCH(tblDatasetNamingConventionForm[[#This Row],[Sub-Discipline Description]], tblGISPDS_Discipline[Sub-Discipline Description],0)),"")</f>
        <v/>
      </c>
      <c r="H142" s="151"/>
      <c r="I142" s="230"/>
      <c r="J142" s="229" t="str">
        <f>IFERROR(INDEX(tblGISPDS_ProjectMilestone[Project Milestone Code], MATCH(tblDatasetNamingConventionForm[[#This Row],[Project Milestone]], tblGISPDS_ProjectMilestone[Project Milestone Description],0)),"")</f>
        <v/>
      </c>
      <c r="K142" s="230"/>
      <c r="L142" s="229" t="str">
        <f>IFERROR(INDEX(tblGISPDS_Originator[Organisation Code], MATCH(tblDatasetNamingConventionForm[[#This Row],[Organisation Name]], tblGISPDS_Originator[Organisation Name],0)),"")</f>
        <v/>
      </c>
      <c r="M142" s="226"/>
      <c r="N142" s="231" t="str">
        <f>IFERROR(INDEX(tblGISPDS_CoOrdSys[EPSG Code], MATCH(tblDatasetNamingConventionForm[[#This Row],[Coordinate Reference System Abbreviation]], tblGISPDS_CoOrdSys[Projected Coordinate Reference System Description],0)),"")</f>
        <v/>
      </c>
      <c r="O142" s="237"/>
      <c r="P142" s="149"/>
      <c r="Q142" s="170" t="str">
        <f>IF(tblDatasetNamingConventionForm[[#This Row],[Dataset Naming Scheme]]="","",IF(LEN(tblDatasetNamingConventionForm[[#This Row],[Dataset Naming Scheme]])&gt;63,"FALSE","TRUE"))</f>
        <v/>
      </c>
      <c r="R14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43" spans="1:18" ht="12.95">
      <c r="A14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4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43" s="225"/>
      <c r="D143" s="228"/>
      <c r="E143" s="233" t="str">
        <f>IFERROR(INDEX(tblGISPDS_Discipline[Discipline Code], MATCH(tblDatasetNamingConventionForm[[#This Row],[Discipline Description]], tblGISPDS_Discipline[ [ Discipline Description] ],0)),"")</f>
        <v/>
      </c>
      <c r="F143" s="227"/>
      <c r="G143" s="233" t="str">
        <f>IFERROR(INDEX(tblGISPDS_Discipline[Sub-Discipline Code], MATCH(tblDatasetNamingConventionForm[[#This Row],[Sub-Discipline Description]], tblGISPDS_Discipline[Sub-Discipline Description],0)),"")</f>
        <v/>
      </c>
      <c r="H143" s="151"/>
      <c r="I143" s="230"/>
      <c r="J143" s="229" t="str">
        <f>IFERROR(INDEX(tblGISPDS_ProjectMilestone[Project Milestone Code], MATCH(tblDatasetNamingConventionForm[[#This Row],[Project Milestone]], tblGISPDS_ProjectMilestone[Project Milestone Description],0)),"")</f>
        <v/>
      </c>
      <c r="K143" s="230"/>
      <c r="L143" s="231" t="str">
        <f>IFERROR(INDEX(tblGISPDS_Originator[Organisation Code], MATCH(tblDatasetNamingConventionForm[[#This Row],[Organisation Name]], tblGISPDS_Originator[Organisation Name],0)),"")</f>
        <v/>
      </c>
      <c r="M143" s="226"/>
      <c r="N143" s="231" t="str">
        <f>IFERROR(INDEX(tblGISPDS_CoOrdSys[EPSG Code], MATCH(tblDatasetNamingConventionForm[[#This Row],[Coordinate Reference System Abbreviation]], tblGISPDS_CoOrdSys[Projected Coordinate Reference System Description],0)),"")</f>
        <v/>
      </c>
      <c r="O143" s="237"/>
      <c r="P143" s="149"/>
      <c r="Q143" s="170" t="str">
        <f>IF(tblDatasetNamingConventionForm[[#This Row],[Dataset Naming Scheme]]="","",IF(LEN(tblDatasetNamingConventionForm[[#This Row],[Dataset Naming Scheme]])&gt;63,"FALSE","TRUE"))</f>
        <v/>
      </c>
      <c r="R14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44" spans="1:18" ht="12.95">
      <c r="A14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4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44" s="225"/>
      <c r="D144" s="228"/>
      <c r="E144" s="233" t="str">
        <f>IFERROR(INDEX(tblGISPDS_Discipline[Discipline Code], MATCH(tblDatasetNamingConventionForm[[#This Row],[Discipline Description]], tblGISPDS_Discipline[ [ Discipline Description] ],0)),"")</f>
        <v/>
      </c>
      <c r="F144" s="227"/>
      <c r="G144" s="233" t="str">
        <f>IFERROR(INDEX(tblGISPDS_Discipline[Sub-Discipline Code], MATCH(tblDatasetNamingConventionForm[[#This Row],[Sub-Discipline Description]], tblGISPDS_Discipline[Sub-Discipline Description],0)),"")</f>
        <v/>
      </c>
      <c r="H144" s="151"/>
      <c r="I144" s="230"/>
      <c r="J144" s="229" t="str">
        <f>IFERROR(INDEX(tblGISPDS_ProjectMilestone[Project Milestone Code], MATCH(tblDatasetNamingConventionForm[[#This Row],[Project Milestone]], tblGISPDS_ProjectMilestone[Project Milestone Description],0)),"")</f>
        <v/>
      </c>
      <c r="K144" s="230"/>
      <c r="L144" s="229" t="str">
        <f>IFERROR(INDEX(tblGISPDS_Originator[Organisation Code], MATCH(tblDatasetNamingConventionForm[[#This Row],[Organisation Name]], tblGISPDS_Originator[Organisation Name],0)),"")</f>
        <v/>
      </c>
      <c r="M144" s="226"/>
      <c r="N144" s="231" t="str">
        <f>IFERROR(INDEX(tblGISPDS_CoOrdSys[EPSG Code], MATCH(tblDatasetNamingConventionForm[[#This Row],[Coordinate Reference System Abbreviation]], tblGISPDS_CoOrdSys[Projected Coordinate Reference System Description],0)),"")</f>
        <v/>
      </c>
      <c r="O144" s="237"/>
      <c r="P144" s="149"/>
      <c r="Q144" s="170" t="str">
        <f>IF(tblDatasetNamingConventionForm[[#This Row],[Dataset Naming Scheme]]="","",IF(LEN(tblDatasetNamingConventionForm[[#This Row],[Dataset Naming Scheme]])&gt;63,"FALSE","TRUE"))</f>
        <v/>
      </c>
      <c r="R14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45" spans="1:18" ht="12.95">
      <c r="A14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4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45" s="225"/>
      <c r="D145" s="228"/>
      <c r="E145" s="233" t="str">
        <f>IFERROR(INDEX(tblGISPDS_Discipline[Discipline Code], MATCH(tblDatasetNamingConventionForm[[#This Row],[Discipline Description]], tblGISPDS_Discipline[ [ Discipline Description] ],0)),"")</f>
        <v/>
      </c>
      <c r="F145" s="227"/>
      <c r="G145" s="233" t="str">
        <f>IFERROR(INDEX(tblGISPDS_Discipline[Sub-Discipline Code], MATCH(tblDatasetNamingConventionForm[[#This Row],[Sub-Discipline Description]], tblGISPDS_Discipline[Sub-Discipline Description],0)),"")</f>
        <v/>
      </c>
      <c r="H145" s="151"/>
      <c r="I145" s="230"/>
      <c r="J145" s="229" t="str">
        <f>IFERROR(INDEX(tblGISPDS_ProjectMilestone[Project Milestone Code], MATCH(tblDatasetNamingConventionForm[[#This Row],[Project Milestone]], tblGISPDS_ProjectMilestone[Project Milestone Description],0)),"")</f>
        <v/>
      </c>
      <c r="K145" s="230"/>
      <c r="L145" s="231" t="str">
        <f>IFERROR(INDEX(tblGISPDS_Originator[Organisation Code], MATCH(tblDatasetNamingConventionForm[[#This Row],[Organisation Name]], tblGISPDS_Originator[Organisation Name],0)),"")</f>
        <v/>
      </c>
      <c r="M145" s="226"/>
      <c r="N145" s="231" t="str">
        <f>IFERROR(INDEX(tblGISPDS_CoOrdSys[EPSG Code], MATCH(tblDatasetNamingConventionForm[[#This Row],[Coordinate Reference System Abbreviation]], tblGISPDS_CoOrdSys[Projected Coordinate Reference System Description],0)),"")</f>
        <v/>
      </c>
      <c r="O145" s="237"/>
      <c r="P145" s="149"/>
      <c r="Q145" s="170" t="str">
        <f>IF(tblDatasetNamingConventionForm[[#This Row],[Dataset Naming Scheme]]="","",IF(LEN(tblDatasetNamingConventionForm[[#This Row],[Dataset Naming Scheme]])&gt;63,"FALSE","TRUE"))</f>
        <v/>
      </c>
      <c r="R14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46" spans="1:18" ht="12.95">
      <c r="A14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4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46" s="225"/>
      <c r="D146" s="228"/>
      <c r="E146" s="233" t="str">
        <f>IFERROR(INDEX(tblGISPDS_Discipline[Discipline Code], MATCH(tblDatasetNamingConventionForm[[#This Row],[Discipline Description]], tblGISPDS_Discipline[ [ Discipline Description] ],0)),"")</f>
        <v/>
      </c>
      <c r="F146" s="227"/>
      <c r="G146" s="233" t="str">
        <f>IFERROR(INDEX(tblGISPDS_Discipline[Sub-Discipline Code], MATCH(tblDatasetNamingConventionForm[[#This Row],[Sub-Discipline Description]], tblGISPDS_Discipline[Sub-Discipline Description],0)),"")</f>
        <v/>
      </c>
      <c r="H146" s="151"/>
      <c r="I146" s="230"/>
      <c r="J146" s="229" t="str">
        <f>IFERROR(INDEX(tblGISPDS_ProjectMilestone[Project Milestone Code], MATCH(tblDatasetNamingConventionForm[[#This Row],[Project Milestone]], tblGISPDS_ProjectMilestone[Project Milestone Description],0)),"")</f>
        <v/>
      </c>
      <c r="K146" s="230"/>
      <c r="L146" s="229" t="str">
        <f>IFERROR(INDEX(tblGISPDS_Originator[Organisation Code], MATCH(tblDatasetNamingConventionForm[[#This Row],[Organisation Name]], tblGISPDS_Originator[Organisation Name],0)),"")</f>
        <v/>
      </c>
      <c r="M146" s="226"/>
      <c r="N146" s="231" t="str">
        <f>IFERROR(INDEX(tblGISPDS_CoOrdSys[EPSG Code], MATCH(tblDatasetNamingConventionForm[[#This Row],[Coordinate Reference System Abbreviation]], tblGISPDS_CoOrdSys[Projected Coordinate Reference System Description],0)),"")</f>
        <v/>
      </c>
      <c r="O146" s="237"/>
      <c r="P146" s="149"/>
      <c r="Q146" s="170" t="str">
        <f>IF(tblDatasetNamingConventionForm[[#This Row],[Dataset Naming Scheme]]="","",IF(LEN(tblDatasetNamingConventionForm[[#This Row],[Dataset Naming Scheme]])&gt;63,"FALSE","TRUE"))</f>
        <v/>
      </c>
      <c r="R14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47" spans="1:18" ht="12.95">
      <c r="A14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4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47" s="225"/>
      <c r="D147" s="228"/>
      <c r="E147" s="233" t="str">
        <f>IFERROR(INDEX(tblGISPDS_Discipline[Discipline Code], MATCH(tblDatasetNamingConventionForm[[#This Row],[Discipline Description]], tblGISPDS_Discipline[ [ Discipline Description] ],0)),"")</f>
        <v/>
      </c>
      <c r="F147" s="227"/>
      <c r="G147" s="233" t="str">
        <f>IFERROR(INDEX(tblGISPDS_Discipline[Sub-Discipline Code], MATCH(tblDatasetNamingConventionForm[[#This Row],[Sub-Discipline Description]], tblGISPDS_Discipline[Sub-Discipline Description],0)),"")</f>
        <v/>
      </c>
      <c r="H147" s="151"/>
      <c r="I147" s="230"/>
      <c r="J147" s="229" t="str">
        <f>IFERROR(INDEX(tblGISPDS_ProjectMilestone[Project Milestone Code], MATCH(tblDatasetNamingConventionForm[[#This Row],[Project Milestone]], tblGISPDS_ProjectMilestone[Project Milestone Description],0)),"")</f>
        <v/>
      </c>
      <c r="K147" s="230"/>
      <c r="L147" s="231" t="str">
        <f>IFERROR(INDEX(tblGISPDS_Originator[Organisation Code], MATCH(tblDatasetNamingConventionForm[[#This Row],[Organisation Name]], tblGISPDS_Originator[Organisation Name],0)),"")</f>
        <v/>
      </c>
      <c r="M147" s="226"/>
      <c r="N147" s="231" t="str">
        <f>IFERROR(INDEX(tblGISPDS_CoOrdSys[EPSG Code], MATCH(tblDatasetNamingConventionForm[[#This Row],[Coordinate Reference System Abbreviation]], tblGISPDS_CoOrdSys[Projected Coordinate Reference System Description],0)),"")</f>
        <v/>
      </c>
      <c r="O147" s="237"/>
      <c r="P147" s="149"/>
      <c r="Q147" s="170" t="str">
        <f>IF(tblDatasetNamingConventionForm[[#This Row],[Dataset Naming Scheme]]="","",IF(LEN(tblDatasetNamingConventionForm[[#This Row],[Dataset Naming Scheme]])&gt;63,"FALSE","TRUE"))</f>
        <v/>
      </c>
      <c r="R14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48" spans="1:18" ht="12.95">
      <c r="A14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4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48" s="225"/>
      <c r="D148" s="228"/>
      <c r="E148" s="233" t="str">
        <f>IFERROR(INDEX(tblGISPDS_Discipline[Discipline Code], MATCH(tblDatasetNamingConventionForm[[#This Row],[Discipline Description]], tblGISPDS_Discipline[ [ Discipline Description] ],0)),"")</f>
        <v/>
      </c>
      <c r="F148" s="227"/>
      <c r="G148" s="233" t="str">
        <f>IFERROR(INDEX(tblGISPDS_Discipline[Sub-Discipline Code], MATCH(tblDatasetNamingConventionForm[[#This Row],[Sub-Discipline Description]], tblGISPDS_Discipline[Sub-Discipline Description],0)),"")</f>
        <v/>
      </c>
      <c r="H148" s="151"/>
      <c r="I148" s="230"/>
      <c r="J148" s="229" t="str">
        <f>IFERROR(INDEX(tblGISPDS_ProjectMilestone[Project Milestone Code], MATCH(tblDatasetNamingConventionForm[[#This Row],[Project Milestone]], tblGISPDS_ProjectMilestone[Project Milestone Description],0)),"")</f>
        <v/>
      </c>
      <c r="K148" s="230"/>
      <c r="L148" s="229" t="str">
        <f>IFERROR(INDEX(tblGISPDS_Originator[Organisation Code], MATCH(tblDatasetNamingConventionForm[[#This Row],[Organisation Name]], tblGISPDS_Originator[Organisation Name],0)),"")</f>
        <v/>
      </c>
      <c r="M148" s="226"/>
      <c r="N148" s="231" t="str">
        <f>IFERROR(INDEX(tblGISPDS_CoOrdSys[EPSG Code], MATCH(tblDatasetNamingConventionForm[[#This Row],[Coordinate Reference System Abbreviation]], tblGISPDS_CoOrdSys[Projected Coordinate Reference System Description],0)),"")</f>
        <v/>
      </c>
      <c r="O148" s="237"/>
      <c r="P148" s="149"/>
      <c r="Q148" s="170" t="str">
        <f>IF(tblDatasetNamingConventionForm[[#This Row],[Dataset Naming Scheme]]="","",IF(LEN(tblDatasetNamingConventionForm[[#This Row],[Dataset Naming Scheme]])&gt;63,"FALSE","TRUE"))</f>
        <v/>
      </c>
      <c r="R14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49" spans="1:18" ht="12.95">
      <c r="A14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4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49" s="225"/>
      <c r="D149" s="228"/>
      <c r="E149" s="233" t="str">
        <f>IFERROR(INDEX(tblGISPDS_Discipline[Discipline Code], MATCH(tblDatasetNamingConventionForm[[#This Row],[Discipline Description]], tblGISPDS_Discipline[ [ Discipline Description] ],0)),"")</f>
        <v/>
      </c>
      <c r="F149" s="227"/>
      <c r="G149" s="233" t="str">
        <f>IFERROR(INDEX(tblGISPDS_Discipline[Sub-Discipline Code], MATCH(tblDatasetNamingConventionForm[[#This Row],[Sub-Discipline Description]], tblGISPDS_Discipline[Sub-Discipline Description],0)),"")</f>
        <v/>
      </c>
      <c r="H149" s="151"/>
      <c r="I149" s="230"/>
      <c r="J149" s="229" t="str">
        <f>IFERROR(INDEX(tblGISPDS_ProjectMilestone[Project Milestone Code], MATCH(tblDatasetNamingConventionForm[[#This Row],[Project Milestone]], tblGISPDS_ProjectMilestone[Project Milestone Description],0)),"")</f>
        <v/>
      </c>
      <c r="K149" s="230"/>
      <c r="L149" s="231" t="str">
        <f>IFERROR(INDEX(tblGISPDS_Originator[Organisation Code], MATCH(tblDatasetNamingConventionForm[[#This Row],[Organisation Name]], tblGISPDS_Originator[Organisation Name],0)),"")</f>
        <v/>
      </c>
      <c r="M149" s="226"/>
      <c r="N149" s="231" t="str">
        <f>IFERROR(INDEX(tblGISPDS_CoOrdSys[EPSG Code], MATCH(tblDatasetNamingConventionForm[[#This Row],[Coordinate Reference System Abbreviation]], tblGISPDS_CoOrdSys[Projected Coordinate Reference System Description],0)),"")</f>
        <v/>
      </c>
      <c r="O149" s="237"/>
      <c r="P149" s="149"/>
      <c r="Q149" s="170" t="str">
        <f>IF(tblDatasetNamingConventionForm[[#This Row],[Dataset Naming Scheme]]="","",IF(LEN(tblDatasetNamingConventionForm[[#This Row],[Dataset Naming Scheme]])&gt;63,"FALSE","TRUE"))</f>
        <v/>
      </c>
      <c r="R14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50" spans="1:18" ht="12.95">
      <c r="A15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5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50" s="225"/>
      <c r="D150" s="228"/>
      <c r="E150" s="233" t="str">
        <f>IFERROR(INDEX(tblGISPDS_Discipline[Discipline Code], MATCH(tblDatasetNamingConventionForm[[#This Row],[Discipline Description]], tblGISPDS_Discipline[ [ Discipline Description] ],0)),"")</f>
        <v/>
      </c>
      <c r="F150" s="227"/>
      <c r="G150" s="233" t="str">
        <f>IFERROR(INDEX(tblGISPDS_Discipline[Sub-Discipline Code], MATCH(tblDatasetNamingConventionForm[[#This Row],[Sub-Discipline Description]], tblGISPDS_Discipline[Sub-Discipline Description],0)),"")</f>
        <v/>
      </c>
      <c r="H150" s="151"/>
      <c r="I150" s="230"/>
      <c r="J150" s="229" t="str">
        <f>IFERROR(INDEX(tblGISPDS_ProjectMilestone[Project Milestone Code], MATCH(tblDatasetNamingConventionForm[[#This Row],[Project Milestone]], tblGISPDS_ProjectMilestone[Project Milestone Description],0)),"")</f>
        <v/>
      </c>
      <c r="K150" s="230"/>
      <c r="L150" s="229" t="str">
        <f>IFERROR(INDEX(tblGISPDS_Originator[Organisation Code], MATCH(tblDatasetNamingConventionForm[[#This Row],[Organisation Name]], tblGISPDS_Originator[Organisation Name],0)),"")</f>
        <v/>
      </c>
      <c r="M150" s="226"/>
      <c r="N150" s="231" t="str">
        <f>IFERROR(INDEX(tblGISPDS_CoOrdSys[EPSG Code], MATCH(tblDatasetNamingConventionForm[[#This Row],[Coordinate Reference System Abbreviation]], tblGISPDS_CoOrdSys[Projected Coordinate Reference System Description],0)),"")</f>
        <v/>
      </c>
      <c r="O150" s="237"/>
      <c r="P150" s="149"/>
      <c r="Q150" s="170" t="str">
        <f>IF(tblDatasetNamingConventionForm[[#This Row],[Dataset Naming Scheme]]="","",IF(LEN(tblDatasetNamingConventionForm[[#This Row],[Dataset Naming Scheme]])&gt;63,"FALSE","TRUE"))</f>
        <v/>
      </c>
      <c r="R15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51" spans="1:18" ht="12.95">
      <c r="A15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5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51" s="225"/>
      <c r="D151" s="228"/>
      <c r="E151" s="233" t="str">
        <f>IFERROR(INDEX(tblGISPDS_Discipline[Discipline Code], MATCH(tblDatasetNamingConventionForm[[#This Row],[Discipline Description]], tblGISPDS_Discipline[ [ Discipline Description] ],0)),"")</f>
        <v/>
      </c>
      <c r="F151" s="227"/>
      <c r="G151" s="233" t="str">
        <f>IFERROR(INDEX(tblGISPDS_Discipline[Sub-Discipline Code], MATCH(tblDatasetNamingConventionForm[[#This Row],[Sub-Discipline Description]], tblGISPDS_Discipline[Sub-Discipline Description],0)),"")</f>
        <v/>
      </c>
      <c r="H151" s="151"/>
      <c r="I151" s="230"/>
      <c r="J151" s="229" t="str">
        <f>IFERROR(INDEX(tblGISPDS_ProjectMilestone[Project Milestone Code], MATCH(tblDatasetNamingConventionForm[[#This Row],[Project Milestone]], tblGISPDS_ProjectMilestone[Project Milestone Description],0)),"")</f>
        <v/>
      </c>
      <c r="K151" s="230"/>
      <c r="L151" s="231" t="str">
        <f>IFERROR(INDEX(tblGISPDS_Originator[Organisation Code], MATCH(tblDatasetNamingConventionForm[[#This Row],[Organisation Name]], tblGISPDS_Originator[Organisation Name],0)),"")</f>
        <v/>
      </c>
      <c r="M151" s="226"/>
      <c r="N151" s="231" t="str">
        <f>IFERROR(INDEX(tblGISPDS_CoOrdSys[EPSG Code], MATCH(tblDatasetNamingConventionForm[[#This Row],[Coordinate Reference System Abbreviation]], tblGISPDS_CoOrdSys[Projected Coordinate Reference System Description],0)),"")</f>
        <v/>
      </c>
      <c r="O151" s="237"/>
      <c r="P151" s="149"/>
      <c r="Q151" s="170" t="str">
        <f>IF(tblDatasetNamingConventionForm[[#This Row],[Dataset Naming Scheme]]="","",IF(LEN(tblDatasetNamingConventionForm[[#This Row],[Dataset Naming Scheme]])&gt;63,"FALSE","TRUE"))</f>
        <v/>
      </c>
      <c r="R15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52" spans="1:18" ht="12.95">
      <c r="A15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5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52" s="225"/>
      <c r="D152" s="228"/>
      <c r="E152" s="233" t="str">
        <f>IFERROR(INDEX(tblGISPDS_Discipline[Discipline Code], MATCH(tblDatasetNamingConventionForm[[#This Row],[Discipline Description]], tblGISPDS_Discipline[ [ Discipline Description] ],0)),"")</f>
        <v/>
      </c>
      <c r="F152" s="227"/>
      <c r="G152" s="233" t="str">
        <f>IFERROR(INDEX(tblGISPDS_Discipline[Sub-Discipline Code], MATCH(tblDatasetNamingConventionForm[[#This Row],[Sub-Discipline Description]], tblGISPDS_Discipline[Sub-Discipline Description],0)),"")</f>
        <v/>
      </c>
      <c r="H152" s="151"/>
      <c r="I152" s="230"/>
      <c r="J152" s="229" t="str">
        <f>IFERROR(INDEX(tblGISPDS_ProjectMilestone[Project Milestone Code], MATCH(tblDatasetNamingConventionForm[[#This Row],[Project Milestone]], tblGISPDS_ProjectMilestone[Project Milestone Description],0)),"")</f>
        <v/>
      </c>
      <c r="K152" s="230"/>
      <c r="L152" s="229" t="str">
        <f>IFERROR(INDEX(tblGISPDS_Originator[Organisation Code], MATCH(tblDatasetNamingConventionForm[[#This Row],[Organisation Name]], tblGISPDS_Originator[Organisation Name],0)),"")</f>
        <v/>
      </c>
      <c r="M152" s="226"/>
      <c r="N152" s="231" t="str">
        <f>IFERROR(INDEX(tblGISPDS_CoOrdSys[EPSG Code], MATCH(tblDatasetNamingConventionForm[[#This Row],[Coordinate Reference System Abbreviation]], tblGISPDS_CoOrdSys[Projected Coordinate Reference System Description],0)),"")</f>
        <v/>
      </c>
      <c r="O152" s="237"/>
      <c r="P152" s="149"/>
      <c r="Q152" s="170" t="str">
        <f>IF(tblDatasetNamingConventionForm[[#This Row],[Dataset Naming Scheme]]="","",IF(LEN(tblDatasetNamingConventionForm[[#This Row],[Dataset Naming Scheme]])&gt;63,"FALSE","TRUE"))</f>
        <v/>
      </c>
      <c r="R15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53" spans="1:18" ht="12.95">
      <c r="A15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5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53" s="225"/>
      <c r="D153" s="228"/>
      <c r="E153" s="233" t="str">
        <f>IFERROR(INDEX(tblGISPDS_Discipline[Discipline Code], MATCH(tblDatasetNamingConventionForm[[#This Row],[Discipline Description]], tblGISPDS_Discipline[ [ Discipline Description] ],0)),"")</f>
        <v/>
      </c>
      <c r="F153" s="227"/>
      <c r="G153" s="233" t="str">
        <f>IFERROR(INDEX(tblGISPDS_Discipline[Sub-Discipline Code], MATCH(tblDatasetNamingConventionForm[[#This Row],[Sub-Discipline Description]], tblGISPDS_Discipline[Sub-Discipline Description],0)),"")</f>
        <v/>
      </c>
      <c r="H153" s="151"/>
      <c r="I153" s="230"/>
      <c r="J153" s="229" t="str">
        <f>IFERROR(INDEX(tblGISPDS_ProjectMilestone[Project Milestone Code], MATCH(tblDatasetNamingConventionForm[[#This Row],[Project Milestone]], tblGISPDS_ProjectMilestone[Project Milestone Description],0)),"")</f>
        <v/>
      </c>
      <c r="K153" s="230"/>
      <c r="L153" s="231" t="str">
        <f>IFERROR(INDEX(tblGISPDS_Originator[Organisation Code], MATCH(tblDatasetNamingConventionForm[[#This Row],[Organisation Name]], tblGISPDS_Originator[Organisation Name],0)),"")</f>
        <v/>
      </c>
      <c r="M153" s="226"/>
      <c r="N153" s="231" t="str">
        <f>IFERROR(INDEX(tblGISPDS_CoOrdSys[EPSG Code], MATCH(tblDatasetNamingConventionForm[[#This Row],[Coordinate Reference System Abbreviation]], tblGISPDS_CoOrdSys[Projected Coordinate Reference System Description],0)),"")</f>
        <v/>
      </c>
      <c r="O153" s="237"/>
      <c r="P153" s="149"/>
      <c r="Q153" s="170" t="str">
        <f>IF(tblDatasetNamingConventionForm[[#This Row],[Dataset Naming Scheme]]="","",IF(LEN(tblDatasetNamingConventionForm[[#This Row],[Dataset Naming Scheme]])&gt;63,"FALSE","TRUE"))</f>
        <v/>
      </c>
      <c r="R15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54" spans="1:18" ht="12.95">
      <c r="A15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5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54" s="225"/>
      <c r="D154" s="228"/>
      <c r="E154" s="233" t="str">
        <f>IFERROR(INDEX(tblGISPDS_Discipline[Discipline Code], MATCH(tblDatasetNamingConventionForm[[#This Row],[Discipline Description]], tblGISPDS_Discipline[ [ Discipline Description] ],0)),"")</f>
        <v/>
      </c>
      <c r="F154" s="227"/>
      <c r="G154" s="233" t="str">
        <f>IFERROR(INDEX(tblGISPDS_Discipline[Sub-Discipline Code], MATCH(tblDatasetNamingConventionForm[[#This Row],[Sub-Discipline Description]], tblGISPDS_Discipline[Sub-Discipline Description],0)),"")</f>
        <v/>
      </c>
      <c r="H154" s="151"/>
      <c r="I154" s="230"/>
      <c r="J154" s="229" t="str">
        <f>IFERROR(INDEX(tblGISPDS_ProjectMilestone[Project Milestone Code], MATCH(tblDatasetNamingConventionForm[[#This Row],[Project Milestone]], tblGISPDS_ProjectMilestone[Project Milestone Description],0)),"")</f>
        <v/>
      </c>
      <c r="K154" s="230"/>
      <c r="L154" s="229" t="str">
        <f>IFERROR(INDEX(tblGISPDS_Originator[Organisation Code], MATCH(tblDatasetNamingConventionForm[[#This Row],[Organisation Name]], tblGISPDS_Originator[Organisation Name],0)),"")</f>
        <v/>
      </c>
      <c r="M154" s="226"/>
      <c r="N154" s="231" t="str">
        <f>IFERROR(INDEX(tblGISPDS_CoOrdSys[EPSG Code], MATCH(tblDatasetNamingConventionForm[[#This Row],[Coordinate Reference System Abbreviation]], tblGISPDS_CoOrdSys[Projected Coordinate Reference System Description],0)),"")</f>
        <v/>
      </c>
      <c r="O154" s="237"/>
      <c r="P154" s="149"/>
      <c r="Q154" s="170" t="str">
        <f>IF(tblDatasetNamingConventionForm[[#This Row],[Dataset Naming Scheme]]="","",IF(LEN(tblDatasetNamingConventionForm[[#This Row],[Dataset Naming Scheme]])&gt;63,"FALSE","TRUE"))</f>
        <v/>
      </c>
      <c r="R15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55" spans="1:18" ht="12.95">
      <c r="A15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5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55" s="225"/>
      <c r="D155" s="228"/>
      <c r="E155" s="233" t="str">
        <f>IFERROR(INDEX(tblGISPDS_Discipline[Discipline Code], MATCH(tblDatasetNamingConventionForm[[#This Row],[Discipline Description]], tblGISPDS_Discipline[ [ Discipline Description] ],0)),"")</f>
        <v/>
      </c>
      <c r="F155" s="227"/>
      <c r="G155" s="233" t="str">
        <f>IFERROR(INDEX(tblGISPDS_Discipline[Sub-Discipline Code], MATCH(tblDatasetNamingConventionForm[[#This Row],[Sub-Discipline Description]], tblGISPDS_Discipline[Sub-Discipline Description],0)),"")</f>
        <v/>
      </c>
      <c r="H155" s="151"/>
      <c r="I155" s="230"/>
      <c r="J155" s="229" t="str">
        <f>IFERROR(INDEX(tblGISPDS_ProjectMilestone[Project Milestone Code], MATCH(tblDatasetNamingConventionForm[[#This Row],[Project Milestone]], tblGISPDS_ProjectMilestone[Project Milestone Description],0)),"")</f>
        <v/>
      </c>
      <c r="K155" s="230"/>
      <c r="L155" s="231" t="str">
        <f>IFERROR(INDEX(tblGISPDS_Originator[Organisation Code], MATCH(tblDatasetNamingConventionForm[[#This Row],[Organisation Name]], tblGISPDS_Originator[Organisation Name],0)),"")</f>
        <v/>
      </c>
      <c r="M155" s="226"/>
      <c r="N155" s="231" t="str">
        <f>IFERROR(INDEX(tblGISPDS_CoOrdSys[EPSG Code], MATCH(tblDatasetNamingConventionForm[[#This Row],[Coordinate Reference System Abbreviation]], tblGISPDS_CoOrdSys[Projected Coordinate Reference System Description],0)),"")</f>
        <v/>
      </c>
      <c r="O155" s="237"/>
      <c r="P155" s="149"/>
      <c r="Q155" s="170" t="str">
        <f>IF(tblDatasetNamingConventionForm[[#This Row],[Dataset Naming Scheme]]="","",IF(LEN(tblDatasetNamingConventionForm[[#This Row],[Dataset Naming Scheme]])&gt;63,"FALSE","TRUE"))</f>
        <v/>
      </c>
      <c r="R15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56" spans="1:18" ht="12.95">
      <c r="A15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5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56" s="225"/>
      <c r="D156" s="228"/>
      <c r="E156" s="233" t="str">
        <f>IFERROR(INDEX(tblGISPDS_Discipline[Discipline Code], MATCH(tblDatasetNamingConventionForm[[#This Row],[Discipline Description]], tblGISPDS_Discipline[ [ Discipline Description] ],0)),"")</f>
        <v/>
      </c>
      <c r="F156" s="227"/>
      <c r="G156" s="233" t="str">
        <f>IFERROR(INDEX(tblGISPDS_Discipline[Sub-Discipline Code], MATCH(tblDatasetNamingConventionForm[[#This Row],[Sub-Discipline Description]], tblGISPDS_Discipline[Sub-Discipline Description],0)),"")</f>
        <v/>
      </c>
      <c r="H156" s="151"/>
      <c r="I156" s="230"/>
      <c r="J156" s="229" t="str">
        <f>IFERROR(INDEX(tblGISPDS_ProjectMilestone[Project Milestone Code], MATCH(tblDatasetNamingConventionForm[[#This Row],[Project Milestone]], tblGISPDS_ProjectMilestone[Project Milestone Description],0)),"")</f>
        <v/>
      </c>
      <c r="K156" s="230"/>
      <c r="L156" s="229" t="str">
        <f>IFERROR(INDEX(tblGISPDS_Originator[Organisation Code], MATCH(tblDatasetNamingConventionForm[[#This Row],[Organisation Name]], tblGISPDS_Originator[Organisation Name],0)),"")</f>
        <v/>
      </c>
      <c r="M156" s="226"/>
      <c r="N156" s="231" t="str">
        <f>IFERROR(INDEX(tblGISPDS_CoOrdSys[EPSG Code], MATCH(tblDatasetNamingConventionForm[[#This Row],[Coordinate Reference System Abbreviation]], tblGISPDS_CoOrdSys[Projected Coordinate Reference System Description],0)),"")</f>
        <v/>
      </c>
      <c r="O156" s="237"/>
      <c r="P156" s="149"/>
      <c r="Q156" s="170" t="str">
        <f>IF(tblDatasetNamingConventionForm[[#This Row],[Dataset Naming Scheme]]="","",IF(LEN(tblDatasetNamingConventionForm[[#This Row],[Dataset Naming Scheme]])&gt;63,"FALSE","TRUE"))</f>
        <v/>
      </c>
      <c r="R15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57" spans="1:18" ht="12.95">
      <c r="A15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5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57" s="225"/>
      <c r="D157" s="228"/>
      <c r="E157" s="233" t="str">
        <f>IFERROR(INDEX(tblGISPDS_Discipline[Discipline Code], MATCH(tblDatasetNamingConventionForm[[#This Row],[Discipline Description]], tblGISPDS_Discipline[ [ Discipline Description] ],0)),"")</f>
        <v/>
      </c>
      <c r="F157" s="227"/>
      <c r="G157" s="233" t="str">
        <f>IFERROR(INDEX(tblGISPDS_Discipline[Sub-Discipline Code], MATCH(tblDatasetNamingConventionForm[[#This Row],[Sub-Discipline Description]], tblGISPDS_Discipline[Sub-Discipline Description],0)),"")</f>
        <v/>
      </c>
      <c r="H157" s="151"/>
      <c r="I157" s="230"/>
      <c r="J157" s="229" t="str">
        <f>IFERROR(INDEX(tblGISPDS_ProjectMilestone[Project Milestone Code], MATCH(tblDatasetNamingConventionForm[[#This Row],[Project Milestone]], tblGISPDS_ProjectMilestone[Project Milestone Description],0)),"")</f>
        <v/>
      </c>
      <c r="K157" s="230"/>
      <c r="L157" s="231" t="str">
        <f>IFERROR(INDEX(tblGISPDS_Originator[Organisation Code], MATCH(tblDatasetNamingConventionForm[[#This Row],[Organisation Name]], tblGISPDS_Originator[Organisation Name],0)),"")</f>
        <v/>
      </c>
      <c r="M157" s="226"/>
      <c r="N157" s="231" t="str">
        <f>IFERROR(INDEX(tblGISPDS_CoOrdSys[EPSG Code], MATCH(tblDatasetNamingConventionForm[[#This Row],[Coordinate Reference System Abbreviation]], tblGISPDS_CoOrdSys[Projected Coordinate Reference System Description],0)),"")</f>
        <v/>
      </c>
      <c r="O157" s="237"/>
      <c r="P157" s="149"/>
      <c r="Q157" s="170" t="str">
        <f>IF(tblDatasetNamingConventionForm[[#This Row],[Dataset Naming Scheme]]="","",IF(LEN(tblDatasetNamingConventionForm[[#This Row],[Dataset Naming Scheme]])&gt;63,"FALSE","TRUE"))</f>
        <v/>
      </c>
      <c r="R15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58" spans="1:18" ht="12.95">
      <c r="A15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5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58" s="225"/>
      <c r="D158" s="228"/>
      <c r="E158" s="233" t="str">
        <f>IFERROR(INDEX(tblGISPDS_Discipline[Discipline Code], MATCH(tblDatasetNamingConventionForm[[#This Row],[Discipline Description]], tblGISPDS_Discipline[ [ Discipline Description] ],0)),"")</f>
        <v/>
      </c>
      <c r="F158" s="227"/>
      <c r="G158" s="233" t="str">
        <f>IFERROR(INDEX(tblGISPDS_Discipline[Sub-Discipline Code], MATCH(tblDatasetNamingConventionForm[[#This Row],[Sub-Discipline Description]], tblGISPDS_Discipline[Sub-Discipline Description],0)),"")</f>
        <v/>
      </c>
      <c r="H158" s="151"/>
      <c r="I158" s="230"/>
      <c r="J158" s="229" t="str">
        <f>IFERROR(INDEX(tblGISPDS_ProjectMilestone[Project Milestone Code], MATCH(tblDatasetNamingConventionForm[[#This Row],[Project Milestone]], tblGISPDS_ProjectMilestone[Project Milestone Description],0)),"")</f>
        <v/>
      </c>
      <c r="K158" s="230"/>
      <c r="L158" s="229" t="str">
        <f>IFERROR(INDEX(tblGISPDS_Originator[Organisation Code], MATCH(tblDatasetNamingConventionForm[[#This Row],[Organisation Name]], tblGISPDS_Originator[Organisation Name],0)),"")</f>
        <v/>
      </c>
      <c r="M158" s="226"/>
      <c r="N158" s="231" t="str">
        <f>IFERROR(INDEX(tblGISPDS_CoOrdSys[EPSG Code], MATCH(tblDatasetNamingConventionForm[[#This Row],[Coordinate Reference System Abbreviation]], tblGISPDS_CoOrdSys[Projected Coordinate Reference System Description],0)),"")</f>
        <v/>
      </c>
      <c r="O158" s="237"/>
      <c r="P158" s="149"/>
      <c r="Q158" s="170" t="str">
        <f>IF(tblDatasetNamingConventionForm[[#This Row],[Dataset Naming Scheme]]="","",IF(LEN(tblDatasetNamingConventionForm[[#This Row],[Dataset Naming Scheme]])&gt;63,"FALSE","TRUE"))</f>
        <v/>
      </c>
      <c r="R15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59" spans="1:18" ht="12.95">
      <c r="A15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5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59" s="225"/>
      <c r="D159" s="228"/>
      <c r="E159" s="233" t="str">
        <f>IFERROR(INDEX(tblGISPDS_Discipline[Discipline Code], MATCH(tblDatasetNamingConventionForm[[#This Row],[Discipline Description]], tblGISPDS_Discipline[ [ Discipline Description] ],0)),"")</f>
        <v/>
      </c>
      <c r="F159" s="227"/>
      <c r="G159" s="233" t="str">
        <f>IFERROR(INDEX(tblGISPDS_Discipline[Sub-Discipline Code], MATCH(tblDatasetNamingConventionForm[[#This Row],[Sub-Discipline Description]], tblGISPDS_Discipline[Sub-Discipline Description],0)),"")</f>
        <v/>
      </c>
      <c r="H159" s="151"/>
      <c r="I159" s="230"/>
      <c r="J159" s="229" t="str">
        <f>IFERROR(INDEX(tblGISPDS_ProjectMilestone[Project Milestone Code], MATCH(tblDatasetNamingConventionForm[[#This Row],[Project Milestone]], tblGISPDS_ProjectMilestone[Project Milestone Description],0)),"")</f>
        <v/>
      </c>
      <c r="K159" s="230"/>
      <c r="L159" s="231" t="str">
        <f>IFERROR(INDEX(tblGISPDS_Originator[Organisation Code], MATCH(tblDatasetNamingConventionForm[[#This Row],[Organisation Name]], tblGISPDS_Originator[Organisation Name],0)),"")</f>
        <v/>
      </c>
      <c r="M159" s="226"/>
      <c r="N159" s="231" t="str">
        <f>IFERROR(INDEX(tblGISPDS_CoOrdSys[EPSG Code], MATCH(tblDatasetNamingConventionForm[[#This Row],[Coordinate Reference System Abbreviation]], tblGISPDS_CoOrdSys[Projected Coordinate Reference System Description],0)),"")</f>
        <v/>
      </c>
      <c r="O159" s="237"/>
      <c r="P159" s="149"/>
      <c r="Q159" s="170" t="str">
        <f>IF(tblDatasetNamingConventionForm[[#This Row],[Dataset Naming Scheme]]="","",IF(LEN(tblDatasetNamingConventionForm[[#This Row],[Dataset Naming Scheme]])&gt;63,"FALSE","TRUE"))</f>
        <v/>
      </c>
      <c r="R15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60" spans="1:18" ht="12.95">
      <c r="A16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6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60" s="225"/>
      <c r="D160" s="228"/>
      <c r="E160" s="233" t="str">
        <f>IFERROR(INDEX(tblGISPDS_Discipline[Discipline Code], MATCH(tblDatasetNamingConventionForm[[#This Row],[Discipline Description]], tblGISPDS_Discipline[ [ Discipline Description] ],0)),"")</f>
        <v/>
      </c>
      <c r="F160" s="227"/>
      <c r="G160" s="233" t="str">
        <f>IFERROR(INDEX(tblGISPDS_Discipline[Sub-Discipline Code], MATCH(tblDatasetNamingConventionForm[[#This Row],[Sub-Discipline Description]], tblGISPDS_Discipline[Sub-Discipline Description],0)),"")</f>
        <v/>
      </c>
      <c r="H160" s="151"/>
      <c r="I160" s="230"/>
      <c r="J160" s="229" t="str">
        <f>IFERROR(INDEX(tblGISPDS_ProjectMilestone[Project Milestone Code], MATCH(tblDatasetNamingConventionForm[[#This Row],[Project Milestone]], tblGISPDS_ProjectMilestone[Project Milestone Description],0)),"")</f>
        <v/>
      </c>
      <c r="K160" s="230"/>
      <c r="L160" s="229" t="str">
        <f>IFERROR(INDEX(tblGISPDS_Originator[Organisation Code], MATCH(tblDatasetNamingConventionForm[[#This Row],[Organisation Name]], tblGISPDS_Originator[Organisation Name],0)),"")</f>
        <v/>
      </c>
      <c r="M160" s="226"/>
      <c r="N160" s="231" t="str">
        <f>IFERROR(INDEX(tblGISPDS_CoOrdSys[EPSG Code], MATCH(tblDatasetNamingConventionForm[[#This Row],[Coordinate Reference System Abbreviation]], tblGISPDS_CoOrdSys[Projected Coordinate Reference System Description],0)),"")</f>
        <v/>
      </c>
      <c r="O160" s="237"/>
      <c r="P160" s="149"/>
      <c r="Q160" s="170" t="str">
        <f>IF(tblDatasetNamingConventionForm[[#This Row],[Dataset Naming Scheme]]="","",IF(LEN(tblDatasetNamingConventionForm[[#This Row],[Dataset Naming Scheme]])&gt;63,"FALSE","TRUE"))</f>
        <v/>
      </c>
      <c r="R16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61" spans="1:18" ht="12.95">
      <c r="A16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6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61" s="225"/>
      <c r="D161" s="228"/>
      <c r="E161" s="233" t="str">
        <f>IFERROR(INDEX(tblGISPDS_Discipline[Discipline Code], MATCH(tblDatasetNamingConventionForm[[#This Row],[Discipline Description]], tblGISPDS_Discipline[ [ Discipline Description] ],0)),"")</f>
        <v/>
      </c>
      <c r="F161" s="227"/>
      <c r="G161" s="233" t="str">
        <f>IFERROR(INDEX(tblGISPDS_Discipline[Sub-Discipline Code], MATCH(tblDatasetNamingConventionForm[[#This Row],[Sub-Discipline Description]], tblGISPDS_Discipline[Sub-Discipline Description],0)),"")</f>
        <v/>
      </c>
      <c r="H161" s="151"/>
      <c r="I161" s="230"/>
      <c r="J161" s="229" t="str">
        <f>IFERROR(INDEX(tblGISPDS_ProjectMilestone[Project Milestone Code], MATCH(tblDatasetNamingConventionForm[[#This Row],[Project Milestone]], tblGISPDS_ProjectMilestone[Project Milestone Description],0)),"")</f>
        <v/>
      </c>
      <c r="K161" s="230"/>
      <c r="L161" s="231" t="str">
        <f>IFERROR(INDEX(tblGISPDS_Originator[Organisation Code], MATCH(tblDatasetNamingConventionForm[[#This Row],[Organisation Name]], tblGISPDS_Originator[Organisation Name],0)),"")</f>
        <v/>
      </c>
      <c r="M161" s="226"/>
      <c r="N161" s="231" t="str">
        <f>IFERROR(INDEX(tblGISPDS_CoOrdSys[EPSG Code], MATCH(tblDatasetNamingConventionForm[[#This Row],[Coordinate Reference System Abbreviation]], tblGISPDS_CoOrdSys[Projected Coordinate Reference System Description],0)),"")</f>
        <v/>
      </c>
      <c r="O161" s="237"/>
      <c r="P161" s="149"/>
      <c r="Q161" s="170" t="str">
        <f>IF(tblDatasetNamingConventionForm[[#This Row],[Dataset Naming Scheme]]="","",IF(LEN(tblDatasetNamingConventionForm[[#This Row],[Dataset Naming Scheme]])&gt;63,"FALSE","TRUE"))</f>
        <v/>
      </c>
      <c r="R16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62" spans="1:18" ht="12.95">
      <c r="A16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6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62" s="225"/>
      <c r="D162" s="228"/>
      <c r="E162" s="233" t="str">
        <f>IFERROR(INDEX(tblGISPDS_Discipline[Discipline Code], MATCH(tblDatasetNamingConventionForm[[#This Row],[Discipline Description]], tblGISPDS_Discipline[ [ Discipline Description] ],0)),"")</f>
        <v/>
      </c>
      <c r="F162" s="227"/>
      <c r="G162" s="233" t="str">
        <f>IFERROR(INDEX(tblGISPDS_Discipline[Sub-Discipline Code], MATCH(tblDatasetNamingConventionForm[[#This Row],[Sub-Discipline Description]], tblGISPDS_Discipline[Sub-Discipline Description],0)),"")</f>
        <v/>
      </c>
      <c r="H162" s="151"/>
      <c r="I162" s="230"/>
      <c r="J162" s="229" t="str">
        <f>IFERROR(INDEX(tblGISPDS_ProjectMilestone[Project Milestone Code], MATCH(tblDatasetNamingConventionForm[[#This Row],[Project Milestone]], tblGISPDS_ProjectMilestone[Project Milestone Description],0)),"")</f>
        <v/>
      </c>
      <c r="K162" s="230"/>
      <c r="L162" s="229" t="str">
        <f>IFERROR(INDEX(tblGISPDS_Originator[Organisation Code], MATCH(tblDatasetNamingConventionForm[[#This Row],[Organisation Name]], tblGISPDS_Originator[Organisation Name],0)),"")</f>
        <v/>
      </c>
      <c r="M162" s="226"/>
      <c r="N162" s="231" t="str">
        <f>IFERROR(INDEX(tblGISPDS_CoOrdSys[EPSG Code], MATCH(tblDatasetNamingConventionForm[[#This Row],[Coordinate Reference System Abbreviation]], tblGISPDS_CoOrdSys[Projected Coordinate Reference System Description],0)),"")</f>
        <v/>
      </c>
      <c r="O162" s="237"/>
      <c r="P162" s="149"/>
      <c r="Q162" s="170" t="str">
        <f>IF(tblDatasetNamingConventionForm[[#This Row],[Dataset Naming Scheme]]="","",IF(LEN(tblDatasetNamingConventionForm[[#This Row],[Dataset Naming Scheme]])&gt;63,"FALSE","TRUE"))</f>
        <v/>
      </c>
      <c r="R16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63" spans="1:18" ht="12.95">
      <c r="A16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6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63" s="225"/>
      <c r="D163" s="228"/>
      <c r="E163" s="233" t="str">
        <f>IFERROR(INDEX(tblGISPDS_Discipline[Discipline Code], MATCH(tblDatasetNamingConventionForm[[#This Row],[Discipline Description]], tblGISPDS_Discipline[ [ Discipline Description] ],0)),"")</f>
        <v/>
      </c>
      <c r="F163" s="227"/>
      <c r="G163" s="233" t="str">
        <f>IFERROR(INDEX(tblGISPDS_Discipline[Sub-Discipline Code], MATCH(tblDatasetNamingConventionForm[[#This Row],[Sub-Discipline Description]], tblGISPDS_Discipline[Sub-Discipline Description],0)),"")</f>
        <v/>
      </c>
      <c r="H163" s="151"/>
      <c r="I163" s="230"/>
      <c r="J163" s="229" t="str">
        <f>IFERROR(INDEX(tblGISPDS_ProjectMilestone[Project Milestone Code], MATCH(tblDatasetNamingConventionForm[[#This Row],[Project Milestone]], tblGISPDS_ProjectMilestone[Project Milestone Description],0)),"")</f>
        <v/>
      </c>
      <c r="K163" s="230"/>
      <c r="L163" s="231" t="str">
        <f>IFERROR(INDEX(tblGISPDS_Originator[Organisation Code], MATCH(tblDatasetNamingConventionForm[[#This Row],[Organisation Name]], tblGISPDS_Originator[Organisation Name],0)),"")</f>
        <v/>
      </c>
      <c r="M163" s="226"/>
      <c r="N163" s="231" t="str">
        <f>IFERROR(INDEX(tblGISPDS_CoOrdSys[EPSG Code], MATCH(tblDatasetNamingConventionForm[[#This Row],[Coordinate Reference System Abbreviation]], tblGISPDS_CoOrdSys[Projected Coordinate Reference System Description],0)),"")</f>
        <v/>
      </c>
      <c r="O163" s="237"/>
      <c r="P163" s="149"/>
      <c r="Q163" s="170" t="str">
        <f>IF(tblDatasetNamingConventionForm[[#This Row],[Dataset Naming Scheme]]="","",IF(LEN(tblDatasetNamingConventionForm[[#This Row],[Dataset Naming Scheme]])&gt;63,"FALSE","TRUE"))</f>
        <v/>
      </c>
      <c r="R16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64" spans="1:18" ht="12.95">
      <c r="A16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6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64" s="225"/>
      <c r="D164" s="228"/>
      <c r="E164" s="233" t="str">
        <f>IFERROR(INDEX(tblGISPDS_Discipline[Discipline Code], MATCH(tblDatasetNamingConventionForm[[#This Row],[Discipline Description]], tblGISPDS_Discipline[ [ Discipline Description] ],0)),"")</f>
        <v/>
      </c>
      <c r="F164" s="227"/>
      <c r="G164" s="233" t="str">
        <f>IFERROR(INDEX(tblGISPDS_Discipline[Sub-Discipline Code], MATCH(tblDatasetNamingConventionForm[[#This Row],[Sub-Discipline Description]], tblGISPDS_Discipline[Sub-Discipline Description],0)),"")</f>
        <v/>
      </c>
      <c r="H164" s="151"/>
      <c r="I164" s="230"/>
      <c r="J164" s="229" t="str">
        <f>IFERROR(INDEX(tblGISPDS_ProjectMilestone[Project Milestone Code], MATCH(tblDatasetNamingConventionForm[[#This Row],[Project Milestone]], tblGISPDS_ProjectMilestone[Project Milestone Description],0)),"")</f>
        <v/>
      </c>
      <c r="K164" s="230"/>
      <c r="L164" s="229" t="str">
        <f>IFERROR(INDEX(tblGISPDS_Originator[Organisation Code], MATCH(tblDatasetNamingConventionForm[[#This Row],[Organisation Name]], tblGISPDS_Originator[Organisation Name],0)),"")</f>
        <v/>
      </c>
      <c r="M164" s="226"/>
      <c r="N164" s="231" t="str">
        <f>IFERROR(INDEX(tblGISPDS_CoOrdSys[EPSG Code], MATCH(tblDatasetNamingConventionForm[[#This Row],[Coordinate Reference System Abbreviation]], tblGISPDS_CoOrdSys[Projected Coordinate Reference System Description],0)),"")</f>
        <v/>
      </c>
      <c r="O164" s="237"/>
      <c r="P164" s="149"/>
      <c r="Q164" s="170" t="str">
        <f>IF(tblDatasetNamingConventionForm[[#This Row],[Dataset Naming Scheme]]="","",IF(LEN(tblDatasetNamingConventionForm[[#This Row],[Dataset Naming Scheme]])&gt;63,"FALSE","TRUE"))</f>
        <v/>
      </c>
      <c r="R16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65" spans="1:18" ht="12.95">
      <c r="A16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6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65" s="225"/>
      <c r="D165" s="228"/>
      <c r="E165" s="233" t="str">
        <f>IFERROR(INDEX(tblGISPDS_Discipline[Discipline Code], MATCH(tblDatasetNamingConventionForm[[#This Row],[Discipline Description]], tblGISPDS_Discipline[ [ Discipline Description] ],0)),"")</f>
        <v/>
      </c>
      <c r="F165" s="227"/>
      <c r="G165" s="233" t="str">
        <f>IFERROR(INDEX(tblGISPDS_Discipline[Sub-Discipline Code], MATCH(tblDatasetNamingConventionForm[[#This Row],[Sub-Discipline Description]], tblGISPDS_Discipline[Sub-Discipline Description],0)),"")</f>
        <v/>
      </c>
      <c r="H165" s="151"/>
      <c r="I165" s="230"/>
      <c r="J165" s="229" t="str">
        <f>IFERROR(INDEX(tblGISPDS_ProjectMilestone[Project Milestone Code], MATCH(tblDatasetNamingConventionForm[[#This Row],[Project Milestone]], tblGISPDS_ProjectMilestone[Project Milestone Description],0)),"")</f>
        <v/>
      </c>
      <c r="K165" s="230"/>
      <c r="L165" s="231" t="str">
        <f>IFERROR(INDEX(tblGISPDS_Originator[Organisation Code], MATCH(tblDatasetNamingConventionForm[[#This Row],[Organisation Name]], tblGISPDS_Originator[Organisation Name],0)),"")</f>
        <v/>
      </c>
      <c r="M165" s="226"/>
      <c r="N165" s="231" t="str">
        <f>IFERROR(INDEX(tblGISPDS_CoOrdSys[EPSG Code], MATCH(tblDatasetNamingConventionForm[[#This Row],[Coordinate Reference System Abbreviation]], tblGISPDS_CoOrdSys[Projected Coordinate Reference System Description],0)),"")</f>
        <v/>
      </c>
      <c r="O165" s="237"/>
      <c r="P165" s="149"/>
      <c r="Q165" s="170" t="str">
        <f>IF(tblDatasetNamingConventionForm[[#This Row],[Dataset Naming Scheme]]="","",IF(LEN(tblDatasetNamingConventionForm[[#This Row],[Dataset Naming Scheme]])&gt;63,"FALSE","TRUE"))</f>
        <v/>
      </c>
      <c r="R16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66" spans="1:18" ht="12.95">
      <c r="A16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6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66" s="225"/>
      <c r="D166" s="228"/>
      <c r="E166" s="233" t="str">
        <f>IFERROR(INDEX(tblGISPDS_Discipline[Discipline Code], MATCH(tblDatasetNamingConventionForm[[#This Row],[Discipline Description]], tblGISPDS_Discipline[ [ Discipline Description] ],0)),"")</f>
        <v/>
      </c>
      <c r="F166" s="227"/>
      <c r="G166" s="233" t="str">
        <f>IFERROR(INDEX(tblGISPDS_Discipline[Sub-Discipline Code], MATCH(tblDatasetNamingConventionForm[[#This Row],[Sub-Discipline Description]], tblGISPDS_Discipline[Sub-Discipline Description],0)),"")</f>
        <v/>
      </c>
      <c r="H166" s="151"/>
      <c r="I166" s="230"/>
      <c r="J166" s="229" t="str">
        <f>IFERROR(INDEX(tblGISPDS_ProjectMilestone[Project Milestone Code], MATCH(tblDatasetNamingConventionForm[[#This Row],[Project Milestone]], tblGISPDS_ProjectMilestone[Project Milestone Description],0)),"")</f>
        <v/>
      </c>
      <c r="K166" s="230"/>
      <c r="L166" s="229" t="str">
        <f>IFERROR(INDEX(tblGISPDS_Originator[Organisation Code], MATCH(tblDatasetNamingConventionForm[[#This Row],[Organisation Name]], tblGISPDS_Originator[Organisation Name],0)),"")</f>
        <v/>
      </c>
      <c r="M166" s="226"/>
      <c r="N166" s="231" t="str">
        <f>IFERROR(INDEX(tblGISPDS_CoOrdSys[EPSG Code], MATCH(tblDatasetNamingConventionForm[[#This Row],[Coordinate Reference System Abbreviation]], tblGISPDS_CoOrdSys[Projected Coordinate Reference System Description],0)),"")</f>
        <v/>
      </c>
      <c r="O166" s="237"/>
      <c r="P166" s="149"/>
      <c r="Q166" s="170" t="str">
        <f>IF(tblDatasetNamingConventionForm[[#This Row],[Dataset Naming Scheme]]="","",IF(LEN(tblDatasetNamingConventionForm[[#This Row],[Dataset Naming Scheme]])&gt;63,"FALSE","TRUE"))</f>
        <v/>
      </c>
      <c r="R16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67" spans="1:18" ht="12.95">
      <c r="A16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6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67" s="225"/>
      <c r="D167" s="228"/>
      <c r="E167" s="233" t="str">
        <f>IFERROR(INDEX(tblGISPDS_Discipline[Discipline Code], MATCH(tblDatasetNamingConventionForm[[#This Row],[Discipline Description]], tblGISPDS_Discipline[ [ Discipline Description] ],0)),"")</f>
        <v/>
      </c>
      <c r="F167" s="227"/>
      <c r="G167" s="233" t="str">
        <f>IFERROR(INDEX(tblGISPDS_Discipline[Sub-Discipline Code], MATCH(tblDatasetNamingConventionForm[[#This Row],[Sub-Discipline Description]], tblGISPDS_Discipline[Sub-Discipline Description],0)),"")</f>
        <v/>
      </c>
      <c r="H167" s="151"/>
      <c r="I167" s="230"/>
      <c r="J167" s="229" t="str">
        <f>IFERROR(INDEX(tblGISPDS_ProjectMilestone[Project Milestone Code], MATCH(tblDatasetNamingConventionForm[[#This Row],[Project Milestone]], tblGISPDS_ProjectMilestone[Project Milestone Description],0)),"")</f>
        <v/>
      </c>
      <c r="K167" s="230"/>
      <c r="L167" s="231" t="str">
        <f>IFERROR(INDEX(tblGISPDS_Originator[Organisation Code], MATCH(tblDatasetNamingConventionForm[[#This Row],[Organisation Name]], tblGISPDS_Originator[Organisation Name],0)),"")</f>
        <v/>
      </c>
      <c r="M167" s="226"/>
      <c r="N167" s="231" t="str">
        <f>IFERROR(INDEX(tblGISPDS_CoOrdSys[EPSG Code], MATCH(tblDatasetNamingConventionForm[[#This Row],[Coordinate Reference System Abbreviation]], tblGISPDS_CoOrdSys[Projected Coordinate Reference System Description],0)),"")</f>
        <v/>
      </c>
      <c r="O167" s="237"/>
      <c r="P167" s="149"/>
      <c r="Q167" s="170" t="str">
        <f>IF(tblDatasetNamingConventionForm[[#This Row],[Dataset Naming Scheme]]="","",IF(LEN(tblDatasetNamingConventionForm[[#This Row],[Dataset Naming Scheme]])&gt;63,"FALSE","TRUE"))</f>
        <v/>
      </c>
      <c r="R16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68" spans="1:18" ht="12.95">
      <c r="A16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6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68" s="225"/>
      <c r="D168" s="228"/>
      <c r="E168" s="233" t="str">
        <f>IFERROR(INDEX(tblGISPDS_Discipline[Discipline Code], MATCH(tblDatasetNamingConventionForm[[#This Row],[Discipline Description]], tblGISPDS_Discipline[ [ Discipline Description] ],0)),"")</f>
        <v/>
      </c>
      <c r="F168" s="227"/>
      <c r="G168" s="233" t="str">
        <f>IFERROR(INDEX(tblGISPDS_Discipline[Sub-Discipline Code], MATCH(tblDatasetNamingConventionForm[[#This Row],[Sub-Discipline Description]], tblGISPDS_Discipline[Sub-Discipline Description],0)),"")</f>
        <v/>
      </c>
      <c r="H168" s="151"/>
      <c r="I168" s="230"/>
      <c r="J168" s="229" t="str">
        <f>IFERROR(INDEX(tblGISPDS_ProjectMilestone[Project Milestone Code], MATCH(tblDatasetNamingConventionForm[[#This Row],[Project Milestone]], tblGISPDS_ProjectMilestone[Project Milestone Description],0)),"")</f>
        <v/>
      </c>
      <c r="K168" s="230"/>
      <c r="L168" s="229" t="str">
        <f>IFERROR(INDEX(tblGISPDS_Originator[Organisation Code], MATCH(tblDatasetNamingConventionForm[[#This Row],[Organisation Name]], tblGISPDS_Originator[Organisation Name],0)),"")</f>
        <v/>
      </c>
      <c r="M168" s="226"/>
      <c r="N168" s="231" t="str">
        <f>IFERROR(INDEX(tblGISPDS_CoOrdSys[EPSG Code], MATCH(tblDatasetNamingConventionForm[[#This Row],[Coordinate Reference System Abbreviation]], tblGISPDS_CoOrdSys[Projected Coordinate Reference System Description],0)),"")</f>
        <v/>
      </c>
      <c r="O168" s="237"/>
      <c r="P168" s="149"/>
      <c r="Q168" s="170" t="str">
        <f>IF(tblDatasetNamingConventionForm[[#This Row],[Dataset Naming Scheme]]="","",IF(LEN(tblDatasetNamingConventionForm[[#This Row],[Dataset Naming Scheme]])&gt;63,"FALSE","TRUE"))</f>
        <v/>
      </c>
      <c r="R16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69" spans="1:18" ht="12.95">
      <c r="A16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6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69" s="225"/>
      <c r="D169" s="228"/>
      <c r="E169" s="233" t="str">
        <f>IFERROR(INDEX(tblGISPDS_Discipline[Discipline Code], MATCH(tblDatasetNamingConventionForm[[#This Row],[Discipline Description]], tblGISPDS_Discipline[ [ Discipline Description] ],0)),"")</f>
        <v/>
      </c>
      <c r="F169" s="227"/>
      <c r="G169" s="233" t="str">
        <f>IFERROR(INDEX(tblGISPDS_Discipline[Sub-Discipline Code], MATCH(tblDatasetNamingConventionForm[[#This Row],[Sub-Discipline Description]], tblGISPDS_Discipline[Sub-Discipline Description],0)),"")</f>
        <v/>
      </c>
      <c r="H169" s="151"/>
      <c r="I169" s="230"/>
      <c r="J169" s="229" t="str">
        <f>IFERROR(INDEX(tblGISPDS_ProjectMilestone[Project Milestone Code], MATCH(tblDatasetNamingConventionForm[[#This Row],[Project Milestone]], tblGISPDS_ProjectMilestone[Project Milestone Description],0)),"")</f>
        <v/>
      </c>
      <c r="K169" s="230"/>
      <c r="L169" s="231" t="str">
        <f>IFERROR(INDEX(tblGISPDS_Originator[Organisation Code], MATCH(tblDatasetNamingConventionForm[[#This Row],[Organisation Name]], tblGISPDS_Originator[Organisation Name],0)),"")</f>
        <v/>
      </c>
      <c r="M169" s="226"/>
      <c r="N169" s="231" t="str">
        <f>IFERROR(INDEX(tblGISPDS_CoOrdSys[EPSG Code], MATCH(tblDatasetNamingConventionForm[[#This Row],[Coordinate Reference System Abbreviation]], tblGISPDS_CoOrdSys[Projected Coordinate Reference System Description],0)),"")</f>
        <v/>
      </c>
      <c r="O169" s="237"/>
      <c r="P169" s="149"/>
      <c r="Q169" s="170" t="str">
        <f>IF(tblDatasetNamingConventionForm[[#This Row],[Dataset Naming Scheme]]="","",IF(LEN(tblDatasetNamingConventionForm[[#This Row],[Dataset Naming Scheme]])&gt;63,"FALSE","TRUE"))</f>
        <v/>
      </c>
      <c r="R16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70" spans="1:18" ht="12.95">
      <c r="A17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7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70" s="225"/>
      <c r="D170" s="228"/>
      <c r="E170" s="233" t="str">
        <f>IFERROR(INDEX(tblGISPDS_Discipline[Discipline Code], MATCH(tblDatasetNamingConventionForm[[#This Row],[Discipline Description]], tblGISPDS_Discipline[ [ Discipline Description] ],0)),"")</f>
        <v/>
      </c>
      <c r="F170" s="227"/>
      <c r="G170" s="233" t="str">
        <f>IFERROR(INDEX(tblGISPDS_Discipline[Sub-Discipline Code], MATCH(tblDatasetNamingConventionForm[[#This Row],[Sub-Discipline Description]], tblGISPDS_Discipline[Sub-Discipline Description],0)),"")</f>
        <v/>
      </c>
      <c r="H170" s="151"/>
      <c r="I170" s="230"/>
      <c r="J170" s="229" t="str">
        <f>IFERROR(INDEX(tblGISPDS_ProjectMilestone[Project Milestone Code], MATCH(tblDatasetNamingConventionForm[[#This Row],[Project Milestone]], tblGISPDS_ProjectMilestone[Project Milestone Description],0)),"")</f>
        <v/>
      </c>
      <c r="K170" s="230"/>
      <c r="L170" s="229" t="str">
        <f>IFERROR(INDEX(tblGISPDS_Originator[Organisation Code], MATCH(tblDatasetNamingConventionForm[[#This Row],[Organisation Name]], tblGISPDS_Originator[Organisation Name],0)),"")</f>
        <v/>
      </c>
      <c r="M170" s="226"/>
      <c r="N170" s="231" t="str">
        <f>IFERROR(INDEX(tblGISPDS_CoOrdSys[EPSG Code], MATCH(tblDatasetNamingConventionForm[[#This Row],[Coordinate Reference System Abbreviation]], tblGISPDS_CoOrdSys[Projected Coordinate Reference System Description],0)),"")</f>
        <v/>
      </c>
      <c r="O170" s="237"/>
      <c r="P170" s="149"/>
      <c r="Q170" s="170" t="str">
        <f>IF(tblDatasetNamingConventionForm[[#This Row],[Dataset Naming Scheme]]="","",IF(LEN(tblDatasetNamingConventionForm[[#This Row],[Dataset Naming Scheme]])&gt;63,"FALSE","TRUE"))</f>
        <v/>
      </c>
      <c r="R17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71" spans="1:18" ht="12.95">
      <c r="A17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7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71" s="225"/>
      <c r="D171" s="228"/>
      <c r="E171" s="233" t="str">
        <f>IFERROR(INDEX(tblGISPDS_Discipline[Discipline Code], MATCH(tblDatasetNamingConventionForm[[#This Row],[Discipline Description]], tblGISPDS_Discipline[ [ Discipline Description] ],0)),"")</f>
        <v/>
      </c>
      <c r="F171" s="227"/>
      <c r="G171" s="233" t="str">
        <f>IFERROR(INDEX(tblGISPDS_Discipline[Sub-Discipline Code], MATCH(tblDatasetNamingConventionForm[[#This Row],[Sub-Discipline Description]], tblGISPDS_Discipline[Sub-Discipline Description],0)),"")</f>
        <v/>
      </c>
      <c r="H171" s="151"/>
      <c r="I171" s="230"/>
      <c r="J171" s="229" t="str">
        <f>IFERROR(INDEX(tblGISPDS_ProjectMilestone[Project Milestone Code], MATCH(tblDatasetNamingConventionForm[[#This Row],[Project Milestone]], tblGISPDS_ProjectMilestone[Project Milestone Description],0)),"")</f>
        <v/>
      </c>
      <c r="K171" s="230"/>
      <c r="L171" s="231" t="str">
        <f>IFERROR(INDEX(tblGISPDS_Originator[Organisation Code], MATCH(tblDatasetNamingConventionForm[[#This Row],[Organisation Name]], tblGISPDS_Originator[Organisation Name],0)),"")</f>
        <v/>
      </c>
      <c r="M171" s="226"/>
      <c r="N171" s="231" t="str">
        <f>IFERROR(INDEX(tblGISPDS_CoOrdSys[EPSG Code], MATCH(tblDatasetNamingConventionForm[[#This Row],[Coordinate Reference System Abbreviation]], tblGISPDS_CoOrdSys[Projected Coordinate Reference System Description],0)),"")</f>
        <v/>
      </c>
      <c r="O171" s="237"/>
      <c r="P171" s="149"/>
      <c r="Q171" s="170" t="str">
        <f>IF(tblDatasetNamingConventionForm[[#This Row],[Dataset Naming Scheme]]="","",IF(LEN(tblDatasetNamingConventionForm[[#This Row],[Dataset Naming Scheme]])&gt;63,"FALSE","TRUE"))</f>
        <v/>
      </c>
      <c r="R17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72" spans="1:18" ht="12.95">
      <c r="A17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7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72" s="225"/>
      <c r="D172" s="228"/>
      <c r="E172" s="233" t="str">
        <f>IFERROR(INDEX(tblGISPDS_Discipline[Discipline Code], MATCH(tblDatasetNamingConventionForm[[#This Row],[Discipline Description]], tblGISPDS_Discipline[ [ Discipline Description] ],0)),"")</f>
        <v/>
      </c>
      <c r="F172" s="227"/>
      <c r="G172" s="233" t="str">
        <f>IFERROR(INDEX(tblGISPDS_Discipline[Sub-Discipline Code], MATCH(tblDatasetNamingConventionForm[[#This Row],[Sub-Discipline Description]], tblGISPDS_Discipline[Sub-Discipline Description],0)),"")</f>
        <v/>
      </c>
      <c r="H172" s="151"/>
      <c r="I172" s="230"/>
      <c r="J172" s="229" t="str">
        <f>IFERROR(INDEX(tblGISPDS_ProjectMilestone[Project Milestone Code], MATCH(tblDatasetNamingConventionForm[[#This Row],[Project Milestone]], tblGISPDS_ProjectMilestone[Project Milestone Description],0)),"")</f>
        <v/>
      </c>
      <c r="K172" s="230"/>
      <c r="L172" s="229" t="str">
        <f>IFERROR(INDEX(tblGISPDS_Originator[Organisation Code], MATCH(tblDatasetNamingConventionForm[[#This Row],[Organisation Name]], tblGISPDS_Originator[Organisation Name],0)),"")</f>
        <v/>
      </c>
      <c r="M172" s="226"/>
      <c r="N172" s="231" t="str">
        <f>IFERROR(INDEX(tblGISPDS_CoOrdSys[EPSG Code], MATCH(tblDatasetNamingConventionForm[[#This Row],[Coordinate Reference System Abbreviation]], tblGISPDS_CoOrdSys[Projected Coordinate Reference System Description],0)),"")</f>
        <v/>
      </c>
      <c r="O172" s="237"/>
      <c r="P172" s="149"/>
      <c r="Q172" s="170" t="str">
        <f>IF(tblDatasetNamingConventionForm[[#This Row],[Dataset Naming Scheme]]="","",IF(LEN(tblDatasetNamingConventionForm[[#This Row],[Dataset Naming Scheme]])&gt;63,"FALSE","TRUE"))</f>
        <v/>
      </c>
      <c r="R17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73" spans="1:18" ht="12.95">
      <c r="A17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7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73" s="225"/>
      <c r="D173" s="228"/>
      <c r="E173" s="233" t="str">
        <f>IFERROR(INDEX(tblGISPDS_Discipline[Discipline Code], MATCH(tblDatasetNamingConventionForm[[#This Row],[Discipline Description]], tblGISPDS_Discipline[ [ Discipline Description] ],0)),"")</f>
        <v/>
      </c>
      <c r="F173" s="227"/>
      <c r="G173" s="233" t="str">
        <f>IFERROR(INDEX(tblGISPDS_Discipline[Sub-Discipline Code], MATCH(tblDatasetNamingConventionForm[[#This Row],[Sub-Discipline Description]], tblGISPDS_Discipline[Sub-Discipline Description],0)),"")</f>
        <v/>
      </c>
      <c r="H173" s="151"/>
      <c r="I173" s="230"/>
      <c r="J173" s="229" t="str">
        <f>IFERROR(INDEX(tblGISPDS_ProjectMilestone[Project Milestone Code], MATCH(tblDatasetNamingConventionForm[[#This Row],[Project Milestone]], tblGISPDS_ProjectMilestone[Project Milestone Description],0)),"")</f>
        <v/>
      </c>
      <c r="K173" s="230"/>
      <c r="L173" s="231" t="str">
        <f>IFERROR(INDEX(tblGISPDS_Originator[Organisation Code], MATCH(tblDatasetNamingConventionForm[[#This Row],[Organisation Name]], tblGISPDS_Originator[Organisation Name],0)),"")</f>
        <v/>
      </c>
      <c r="M173" s="226"/>
      <c r="N173" s="231" t="str">
        <f>IFERROR(INDEX(tblGISPDS_CoOrdSys[EPSG Code], MATCH(tblDatasetNamingConventionForm[[#This Row],[Coordinate Reference System Abbreviation]], tblGISPDS_CoOrdSys[Projected Coordinate Reference System Description],0)),"")</f>
        <v/>
      </c>
      <c r="O173" s="237"/>
      <c r="P173" s="149"/>
      <c r="Q173" s="170" t="str">
        <f>IF(tblDatasetNamingConventionForm[[#This Row],[Dataset Naming Scheme]]="","",IF(LEN(tblDatasetNamingConventionForm[[#This Row],[Dataset Naming Scheme]])&gt;63,"FALSE","TRUE"))</f>
        <v/>
      </c>
      <c r="R17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74" spans="1:18" ht="12.95">
      <c r="A17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7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74" s="225"/>
      <c r="D174" s="228"/>
      <c r="E174" s="233" t="str">
        <f>IFERROR(INDEX(tblGISPDS_Discipline[Discipline Code], MATCH(tblDatasetNamingConventionForm[[#This Row],[Discipline Description]], tblGISPDS_Discipline[ [ Discipline Description] ],0)),"")</f>
        <v/>
      </c>
      <c r="F174" s="227"/>
      <c r="G174" s="233" t="str">
        <f>IFERROR(INDEX(tblGISPDS_Discipline[Sub-Discipline Code], MATCH(tblDatasetNamingConventionForm[[#This Row],[Sub-Discipline Description]], tblGISPDS_Discipline[Sub-Discipline Description],0)),"")</f>
        <v/>
      </c>
      <c r="H174" s="151"/>
      <c r="I174" s="230"/>
      <c r="J174" s="229" t="str">
        <f>IFERROR(INDEX(tblGISPDS_ProjectMilestone[Project Milestone Code], MATCH(tblDatasetNamingConventionForm[[#This Row],[Project Milestone]], tblGISPDS_ProjectMilestone[Project Milestone Description],0)),"")</f>
        <v/>
      </c>
      <c r="K174" s="230"/>
      <c r="L174" s="229" t="str">
        <f>IFERROR(INDEX(tblGISPDS_Originator[Organisation Code], MATCH(tblDatasetNamingConventionForm[[#This Row],[Organisation Name]], tblGISPDS_Originator[Organisation Name],0)),"")</f>
        <v/>
      </c>
      <c r="M174" s="226"/>
      <c r="N174" s="231" t="str">
        <f>IFERROR(INDEX(tblGISPDS_CoOrdSys[EPSG Code], MATCH(tblDatasetNamingConventionForm[[#This Row],[Coordinate Reference System Abbreviation]], tblGISPDS_CoOrdSys[Projected Coordinate Reference System Description],0)),"")</f>
        <v/>
      </c>
      <c r="O174" s="237"/>
      <c r="P174" s="149"/>
      <c r="Q174" s="170" t="str">
        <f>IF(tblDatasetNamingConventionForm[[#This Row],[Dataset Naming Scheme]]="","",IF(LEN(tblDatasetNamingConventionForm[[#This Row],[Dataset Naming Scheme]])&gt;63,"FALSE","TRUE"))</f>
        <v/>
      </c>
      <c r="R17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75" spans="1:18" ht="12.95">
      <c r="A17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7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75" s="225"/>
      <c r="D175" s="228"/>
      <c r="E175" s="233" t="str">
        <f>IFERROR(INDEX(tblGISPDS_Discipline[Discipline Code], MATCH(tblDatasetNamingConventionForm[[#This Row],[Discipline Description]], tblGISPDS_Discipline[ [ Discipline Description] ],0)),"")</f>
        <v/>
      </c>
      <c r="F175" s="227"/>
      <c r="G175" s="233" t="str">
        <f>IFERROR(INDEX(tblGISPDS_Discipline[Sub-Discipline Code], MATCH(tblDatasetNamingConventionForm[[#This Row],[Sub-Discipline Description]], tblGISPDS_Discipline[Sub-Discipline Description],0)),"")</f>
        <v/>
      </c>
      <c r="H175" s="151"/>
      <c r="I175" s="230"/>
      <c r="J175" s="229" t="str">
        <f>IFERROR(INDEX(tblGISPDS_ProjectMilestone[Project Milestone Code], MATCH(tblDatasetNamingConventionForm[[#This Row],[Project Milestone]], tblGISPDS_ProjectMilestone[Project Milestone Description],0)),"")</f>
        <v/>
      </c>
      <c r="K175" s="230"/>
      <c r="L175" s="231" t="str">
        <f>IFERROR(INDEX(tblGISPDS_Originator[Organisation Code], MATCH(tblDatasetNamingConventionForm[[#This Row],[Organisation Name]], tblGISPDS_Originator[Organisation Name],0)),"")</f>
        <v/>
      </c>
      <c r="M175" s="226"/>
      <c r="N175" s="231" t="str">
        <f>IFERROR(INDEX(tblGISPDS_CoOrdSys[EPSG Code], MATCH(tblDatasetNamingConventionForm[[#This Row],[Coordinate Reference System Abbreviation]], tblGISPDS_CoOrdSys[Projected Coordinate Reference System Description],0)),"")</f>
        <v/>
      </c>
      <c r="O175" s="237"/>
      <c r="P175" s="149"/>
      <c r="Q175" s="170" t="str">
        <f>IF(tblDatasetNamingConventionForm[[#This Row],[Dataset Naming Scheme]]="","",IF(LEN(tblDatasetNamingConventionForm[[#This Row],[Dataset Naming Scheme]])&gt;63,"FALSE","TRUE"))</f>
        <v/>
      </c>
      <c r="R17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76" spans="1:18" ht="12.95">
      <c r="A17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7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76" s="225"/>
      <c r="D176" s="228"/>
      <c r="E176" s="233" t="str">
        <f>IFERROR(INDEX(tblGISPDS_Discipline[Discipline Code], MATCH(tblDatasetNamingConventionForm[[#This Row],[Discipline Description]], tblGISPDS_Discipline[ [ Discipline Description] ],0)),"")</f>
        <v/>
      </c>
      <c r="F176" s="227"/>
      <c r="G176" s="233" t="str">
        <f>IFERROR(INDEX(tblGISPDS_Discipline[Sub-Discipline Code], MATCH(tblDatasetNamingConventionForm[[#This Row],[Sub-Discipline Description]], tblGISPDS_Discipline[Sub-Discipline Description],0)),"")</f>
        <v/>
      </c>
      <c r="H176" s="151"/>
      <c r="I176" s="230"/>
      <c r="J176" s="229" t="str">
        <f>IFERROR(INDEX(tblGISPDS_ProjectMilestone[Project Milestone Code], MATCH(tblDatasetNamingConventionForm[[#This Row],[Project Milestone]], tblGISPDS_ProjectMilestone[Project Milestone Description],0)),"")</f>
        <v/>
      </c>
      <c r="K176" s="230"/>
      <c r="L176" s="229" t="str">
        <f>IFERROR(INDEX(tblGISPDS_Originator[Organisation Code], MATCH(tblDatasetNamingConventionForm[[#This Row],[Organisation Name]], tblGISPDS_Originator[Organisation Name],0)),"")</f>
        <v/>
      </c>
      <c r="M176" s="226"/>
      <c r="N176" s="231" t="str">
        <f>IFERROR(INDEX(tblGISPDS_CoOrdSys[EPSG Code], MATCH(tblDatasetNamingConventionForm[[#This Row],[Coordinate Reference System Abbreviation]], tblGISPDS_CoOrdSys[Projected Coordinate Reference System Description],0)),"")</f>
        <v/>
      </c>
      <c r="O176" s="237"/>
      <c r="P176" s="149"/>
      <c r="Q176" s="170" t="str">
        <f>IF(tblDatasetNamingConventionForm[[#This Row],[Dataset Naming Scheme]]="","",IF(LEN(tblDatasetNamingConventionForm[[#This Row],[Dataset Naming Scheme]])&gt;63,"FALSE","TRUE"))</f>
        <v/>
      </c>
      <c r="R17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77" spans="1:18" ht="12.95">
      <c r="A17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7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77" s="225"/>
      <c r="D177" s="228"/>
      <c r="E177" s="233" t="str">
        <f>IFERROR(INDEX(tblGISPDS_Discipline[Discipline Code], MATCH(tblDatasetNamingConventionForm[[#This Row],[Discipline Description]], tblGISPDS_Discipline[ [ Discipline Description] ],0)),"")</f>
        <v/>
      </c>
      <c r="F177" s="227"/>
      <c r="G177" s="233" t="str">
        <f>IFERROR(INDEX(tblGISPDS_Discipline[Sub-Discipline Code], MATCH(tblDatasetNamingConventionForm[[#This Row],[Sub-Discipline Description]], tblGISPDS_Discipline[Sub-Discipline Description],0)),"")</f>
        <v/>
      </c>
      <c r="H177" s="151"/>
      <c r="I177" s="230"/>
      <c r="J177" s="229" t="str">
        <f>IFERROR(INDEX(tblGISPDS_ProjectMilestone[Project Milestone Code], MATCH(tblDatasetNamingConventionForm[[#This Row],[Project Milestone]], tblGISPDS_ProjectMilestone[Project Milestone Description],0)),"")</f>
        <v/>
      </c>
      <c r="K177" s="230"/>
      <c r="L177" s="231" t="str">
        <f>IFERROR(INDEX(tblGISPDS_Originator[Organisation Code], MATCH(tblDatasetNamingConventionForm[[#This Row],[Organisation Name]], tblGISPDS_Originator[Organisation Name],0)),"")</f>
        <v/>
      </c>
      <c r="M177" s="226"/>
      <c r="N177" s="231" t="str">
        <f>IFERROR(INDEX(tblGISPDS_CoOrdSys[EPSG Code], MATCH(tblDatasetNamingConventionForm[[#This Row],[Coordinate Reference System Abbreviation]], tblGISPDS_CoOrdSys[Projected Coordinate Reference System Description],0)),"")</f>
        <v/>
      </c>
      <c r="O177" s="237"/>
      <c r="P177" s="149"/>
      <c r="Q177" s="170" t="str">
        <f>IF(tblDatasetNamingConventionForm[[#This Row],[Dataset Naming Scheme]]="","",IF(LEN(tblDatasetNamingConventionForm[[#This Row],[Dataset Naming Scheme]])&gt;63,"FALSE","TRUE"))</f>
        <v/>
      </c>
      <c r="R17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78" spans="1:18" ht="12.95">
      <c r="A17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7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78" s="225"/>
      <c r="D178" s="228"/>
      <c r="E178" s="233" t="str">
        <f>IFERROR(INDEX(tblGISPDS_Discipline[Discipline Code], MATCH(tblDatasetNamingConventionForm[[#This Row],[Discipline Description]], tblGISPDS_Discipline[ [ Discipline Description] ],0)),"")</f>
        <v/>
      </c>
      <c r="F178" s="227"/>
      <c r="G178" s="233" t="str">
        <f>IFERROR(INDEX(tblGISPDS_Discipline[Sub-Discipline Code], MATCH(tblDatasetNamingConventionForm[[#This Row],[Sub-Discipline Description]], tblGISPDS_Discipline[Sub-Discipline Description],0)),"")</f>
        <v/>
      </c>
      <c r="H178" s="151"/>
      <c r="I178" s="230"/>
      <c r="J178" s="229" t="str">
        <f>IFERROR(INDEX(tblGISPDS_ProjectMilestone[Project Milestone Code], MATCH(tblDatasetNamingConventionForm[[#This Row],[Project Milestone]], tblGISPDS_ProjectMilestone[Project Milestone Description],0)),"")</f>
        <v/>
      </c>
      <c r="K178" s="230"/>
      <c r="L178" s="229" t="str">
        <f>IFERROR(INDEX(tblGISPDS_Originator[Organisation Code], MATCH(tblDatasetNamingConventionForm[[#This Row],[Organisation Name]], tblGISPDS_Originator[Organisation Name],0)),"")</f>
        <v/>
      </c>
      <c r="M178" s="226"/>
      <c r="N178" s="231" t="str">
        <f>IFERROR(INDEX(tblGISPDS_CoOrdSys[EPSG Code], MATCH(tblDatasetNamingConventionForm[[#This Row],[Coordinate Reference System Abbreviation]], tblGISPDS_CoOrdSys[Projected Coordinate Reference System Description],0)),"")</f>
        <v/>
      </c>
      <c r="O178" s="237"/>
      <c r="P178" s="149"/>
      <c r="Q178" s="170" t="str">
        <f>IF(tblDatasetNamingConventionForm[[#This Row],[Dataset Naming Scheme]]="","",IF(LEN(tblDatasetNamingConventionForm[[#This Row],[Dataset Naming Scheme]])&gt;63,"FALSE","TRUE"))</f>
        <v/>
      </c>
      <c r="R17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79" spans="1:18" ht="12.95">
      <c r="A17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7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79" s="225"/>
      <c r="D179" s="228"/>
      <c r="E179" s="233" t="str">
        <f>IFERROR(INDEX(tblGISPDS_Discipline[Discipline Code], MATCH(tblDatasetNamingConventionForm[[#This Row],[Discipline Description]], tblGISPDS_Discipline[ [ Discipline Description] ],0)),"")</f>
        <v/>
      </c>
      <c r="F179" s="227"/>
      <c r="G179" s="233" t="str">
        <f>IFERROR(INDEX(tblGISPDS_Discipline[Sub-Discipline Code], MATCH(tblDatasetNamingConventionForm[[#This Row],[Sub-Discipline Description]], tblGISPDS_Discipline[Sub-Discipline Description],0)),"")</f>
        <v/>
      </c>
      <c r="H179" s="151"/>
      <c r="I179" s="230"/>
      <c r="J179" s="229" t="str">
        <f>IFERROR(INDEX(tblGISPDS_ProjectMilestone[Project Milestone Code], MATCH(tblDatasetNamingConventionForm[[#This Row],[Project Milestone]], tblGISPDS_ProjectMilestone[Project Milestone Description],0)),"")</f>
        <v/>
      </c>
      <c r="K179" s="230"/>
      <c r="L179" s="231" t="str">
        <f>IFERROR(INDEX(tblGISPDS_Originator[Organisation Code], MATCH(tblDatasetNamingConventionForm[[#This Row],[Organisation Name]], tblGISPDS_Originator[Organisation Name],0)),"")</f>
        <v/>
      </c>
      <c r="M179" s="226"/>
      <c r="N179" s="231" t="str">
        <f>IFERROR(INDEX(tblGISPDS_CoOrdSys[EPSG Code], MATCH(tblDatasetNamingConventionForm[[#This Row],[Coordinate Reference System Abbreviation]], tblGISPDS_CoOrdSys[Projected Coordinate Reference System Description],0)),"")</f>
        <v/>
      </c>
      <c r="O179" s="237"/>
      <c r="P179" s="149"/>
      <c r="Q179" s="170" t="str">
        <f>IF(tblDatasetNamingConventionForm[[#This Row],[Dataset Naming Scheme]]="","",IF(LEN(tblDatasetNamingConventionForm[[#This Row],[Dataset Naming Scheme]])&gt;63,"FALSE","TRUE"))</f>
        <v/>
      </c>
      <c r="R17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80" spans="1:18" ht="12.95">
      <c r="A18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8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80" s="225"/>
      <c r="D180" s="228"/>
      <c r="E180" s="233" t="str">
        <f>IFERROR(INDEX(tblGISPDS_Discipline[Discipline Code], MATCH(tblDatasetNamingConventionForm[[#This Row],[Discipline Description]], tblGISPDS_Discipline[ [ Discipline Description] ],0)),"")</f>
        <v/>
      </c>
      <c r="F180" s="227"/>
      <c r="G180" s="233" t="str">
        <f>IFERROR(INDEX(tblGISPDS_Discipline[Sub-Discipline Code], MATCH(tblDatasetNamingConventionForm[[#This Row],[Sub-Discipline Description]], tblGISPDS_Discipline[Sub-Discipline Description],0)),"")</f>
        <v/>
      </c>
      <c r="H180" s="151"/>
      <c r="I180" s="230"/>
      <c r="J180" s="229" t="str">
        <f>IFERROR(INDEX(tblGISPDS_ProjectMilestone[Project Milestone Code], MATCH(tblDatasetNamingConventionForm[[#This Row],[Project Milestone]], tblGISPDS_ProjectMilestone[Project Milestone Description],0)),"")</f>
        <v/>
      </c>
      <c r="K180" s="230"/>
      <c r="L180" s="229" t="str">
        <f>IFERROR(INDEX(tblGISPDS_Originator[Organisation Code], MATCH(tblDatasetNamingConventionForm[[#This Row],[Organisation Name]], tblGISPDS_Originator[Organisation Name],0)),"")</f>
        <v/>
      </c>
      <c r="M180" s="226"/>
      <c r="N180" s="231" t="str">
        <f>IFERROR(INDEX(tblGISPDS_CoOrdSys[EPSG Code], MATCH(tblDatasetNamingConventionForm[[#This Row],[Coordinate Reference System Abbreviation]], tblGISPDS_CoOrdSys[Projected Coordinate Reference System Description],0)),"")</f>
        <v/>
      </c>
      <c r="O180" s="237"/>
      <c r="P180" s="149"/>
      <c r="Q180" s="170" t="str">
        <f>IF(tblDatasetNamingConventionForm[[#This Row],[Dataset Naming Scheme]]="","",IF(LEN(tblDatasetNamingConventionForm[[#This Row],[Dataset Naming Scheme]])&gt;63,"FALSE","TRUE"))</f>
        <v/>
      </c>
      <c r="R18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81" spans="1:18" ht="12.95">
      <c r="A18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8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81" s="225"/>
      <c r="D181" s="228"/>
      <c r="E181" s="233" t="str">
        <f>IFERROR(INDEX(tblGISPDS_Discipline[Discipline Code], MATCH(tblDatasetNamingConventionForm[[#This Row],[Discipline Description]], tblGISPDS_Discipline[ [ Discipline Description] ],0)),"")</f>
        <v/>
      </c>
      <c r="F181" s="227"/>
      <c r="G181" s="233" t="str">
        <f>IFERROR(INDEX(tblGISPDS_Discipline[Sub-Discipline Code], MATCH(tblDatasetNamingConventionForm[[#This Row],[Sub-Discipline Description]], tblGISPDS_Discipline[Sub-Discipline Description],0)),"")</f>
        <v/>
      </c>
      <c r="H181" s="151"/>
      <c r="I181" s="230"/>
      <c r="J181" s="229" t="str">
        <f>IFERROR(INDEX(tblGISPDS_ProjectMilestone[Project Milestone Code], MATCH(tblDatasetNamingConventionForm[[#This Row],[Project Milestone]], tblGISPDS_ProjectMilestone[Project Milestone Description],0)),"")</f>
        <v/>
      </c>
      <c r="K181" s="230"/>
      <c r="L181" s="231" t="str">
        <f>IFERROR(INDEX(tblGISPDS_Originator[Organisation Code], MATCH(tblDatasetNamingConventionForm[[#This Row],[Organisation Name]], tblGISPDS_Originator[Organisation Name],0)),"")</f>
        <v/>
      </c>
      <c r="M181" s="226"/>
      <c r="N181" s="231" t="str">
        <f>IFERROR(INDEX(tblGISPDS_CoOrdSys[EPSG Code], MATCH(tblDatasetNamingConventionForm[[#This Row],[Coordinate Reference System Abbreviation]], tblGISPDS_CoOrdSys[Projected Coordinate Reference System Description],0)),"")</f>
        <v/>
      </c>
      <c r="O181" s="237"/>
      <c r="P181" s="149"/>
      <c r="Q181" s="170" t="str">
        <f>IF(tblDatasetNamingConventionForm[[#This Row],[Dataset Naming Scheme]]="","",IF(LEN(tblDatasetNamingConventionForm[[#This Row],[Dataset Naming Scheme]])&gt;63,"FALSE","TRUE"))</f>
        <v/>
      </c>
      <c r="R18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82" spans="1:18" ht="12.95">
      <c r="A18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8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82" s="225"/>
      <c r="D182" s="228"/>
      <c r="E182" s="233" t="str">
        <f>IFERROR(INDEX(tblGISPDS_Discipline[Discipline Code], MATCH(tblDatasetNamingConventionForm[[#This Row],[Discipline Description]], tblGISPDS_Discipline[ [ Discipline Description] ],0)),"")</f>
        <v/>
      </c>
      <c r="F182" s="227"/>
      <c r="G182" s="233" t="str">
        <f>IFERROR(INDEX(tblGISPDS_Discipline[Sub-Discipline Code], MATCH(tblDatasetNamingConventionForm[[#This Row],[Sub-Discipline Description]], tblGISPDS_Discipline[Sub-Discipline Description],0)),"")</f>
        <v/>
      </c>
      <c r="H182" s="151"/>
      <c r="I182" s="230"/>
      <c r="J182" s="229" t="str">
        <f>IFERROR(INDEX(tblGISPDS_ProjectMilestone[Project Milestone Code], MATCH(tblDatasetNamingConventionForm[[#This Row],[Project Milestone]], tblGISPDS_ProjectMilestone[Project Milestone Description],0)),"")</f>
        <v/>
      </c>
      <c r="K182" s="230"/>
      <c r="L182" s="229" t="str">
        <f>IFERROR(INDEX(tblGISPDS_Originator[Organisation Code], MATCH(tblDatasetNamingConventionForm[[#This Row],[Organisation Name]], tblGISPDS_Originator[Organisation Name],0)),"")</f>
        <v/>
      </c>
      <c r="M182" s="226"/>
      <c r="N182" s="231" t="str">
        <f>IFERROR(INDEX(tblGISPDS_CoOrdSys[EPSG Code], MATCH(tblDatasetNamingConventionForm[[#This Row],[Coordinate Reference System Abbreviation]], tblGISPDS_CoOrdSys[Projected Coordinate Reference System Description],0)),"")</f>
        <v/>
      </c>
      <c r="O182" s="237"/>
      <c r="P182" s="149"/>
      <c r="Q182" s="170" t="str">
        <f>IF(tblDatasetNamingConventionForm[[#This Row],[Dataset Naming Scheme]]="","",IF(LEN(tblDatasetNamingConventionForm[[#This Row],[Dataset Naming Scheme]])&gt;63,"FALSE","TRUE"))</f>
        <v/>
      </c>
      <c r="R18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83" spans="1:18" ht="12.95">
      <c r="A18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8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83" s="225"/>
      <c r="D183" s="228"/>
      <c r="E183" s="233" t="str">
        <f>IFERROR(INDEX(tblGISPDS_Discipline[Discipline Code], MATCH(tblDatasetNamingConventionForm[[#This Row],[Discipline Description]], tblGISPDS_Discipline[ [ Discipline Description] ],0)),"")</f>
        <v/>
      </c>
      <c r="F183" s="227"/>
      <c r="G183" s="233" t="str">
        <f>IFERROR(INDEX(tblGISPDS_Discipline[Sub-Discipline Code], MATCH(tblDatasetNamingConventionForm[[#This Row],[Sub-Discipline Description]], tblGISPDS_Discipline[Sub-Discipline Description],0)),"")</f>
        <v/>
      </c>
      <c r="H183" s="151"/>
      <c r="I183" s="230"/>
      <c r="J183" s="229" t="str">
        <f>IFERROR(INDEX(tblGISPDS_ProjectMilestone[Project Milestone Code], MATCH(tblDatasetNamingConventionForm[[#This Row],[Project Milestone]], tblGISPDS_ProjectMilestone[Project Milestone Description],0)),"")</f>
        <v/>
      </c>
      <c r="K183" s="230"/>
      <c r="L183" s="231" t="str">
        <f>IFERROR(INDEX(tblGISPDS_Originator[Organisation Code], MATCH(tblDatasetNamingConventionForm[[#This Row],[Organisation Name]], tblGISPDS_Originator[Organisation Name],0)),"")</f>
        <v/>
      </c>
      <c r="M183" s="226"/>
      <c r="N183" s="231" t="str">
        <f>IFERROR(INDEX(tblGISPDS_CoOrdSys[EPSG Code], MATCH(tblDatasetNamingConventionForm[[#This Row],[Coordinate Reference System Abbreviation]], tblGISPDS_CoOrdSys[Projected Coordinate Reference System Description],0)),"")</f>
        <v/>
      </c>
      <c r="O183" s="237"/>
      <c r="P183" s="149"/>
      <c r="Q183" s="170" t="str">
        <f>IF(tblDatasetNamingConventionForm[[#This Row],[Dataset Naming Scheme]]="","",IF(LEN(tblDatasetNamingConventionForm[[#This Row],[Dataset Naming Scheme]])&gt;63,"FALSE","TRUE"))</f>
        <v/>
      </c>
      <c r="R18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84" spans="1:18" ht="12.95">
      <c r="A18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8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84" s="225"/>
      <c r="D184" s="228"/>
      <c r="E184" s="233" t="str">
        <f>IFERROR(INDEX(tblGISPDS_Discipline[Discipline Code], MATCH(tblDatasetNamingConventionForm[[#This Row],[Discipline Description]], tblGISPDS_Discipline[ [ Discipline Description] ],0)),"")</f>
        <v/>
      </c>
      <c r="F184" s="227"/>
      <c r="G184" s="233" t="str">
        <f>IFERROR(INDEX(tblGISPDS_Discipline[Sub-Discipline Code], MATCH(tblDatasetNamingConventionForm[[#This Row],[Sub-Discipline Description]], tblGISPDS_Discipline[Sub-Discipline Description],0)),"")</f>
        <v/>
      </c>
      <c r="H184" s="151"/>
      <c r="I184" s="230"/>
      <c r="J184" s="229" t="str">
        <f>IFERROR(INDEX(tblGISPDS_ProjectMilestone[Project Milestone Code], MATCH(tblDatasetNamingConventionForm[[#This Row],[Project Milestone]], tblGISPDS_ProjectMilestone[Project Milestone Description],0)),"")</f>
        <v/>
      </c>
      <c r="K184" s="230"/>
      <c r="L184" s="229" t="str">
        <f>IFERROR(INDEX(tblGISPDS_Originator[Organisation Code], MATCH(tblDatasetNamingConventionForm[[#This Row],[Organisation Name]], tblGISPDS_Originator[Organisation Name],0)),"")</f>
        <v/>
      </c>
      <c r="M184" s="226"/>
      <c r="N184" s="231" t="str">
        <f>IFERROR(INDEX(tblGISPDS_CoOrdSys[EPSG Code], MATCH(tblDatasetNamingConventionForm[[#This Row],[Coordinate Reference System Abbreviation]], tblGISPDS_CoOrdSys[Projected Coordinate Reference System Description],0)),"")</f>
        <v/>
      </c>
      <c r="O184" s="237"/>
      <c r="P184" s="149"/>
      <c r="Q184" s="170" t="str">
        <f>IF(tblDatasetNamingConventionForm[[#This Row],[Dataset Naming Scheme]]="","",IF(LEN(tblDatasetNamingConventionForm[[#This Row],[Dataset Naming Scheme]])&gt;63,"FALSE","TRUE"))</f>
        <v/>
      </c>
      <c r="R18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85" spans="1:18" ht="12.95">
      <c r="A18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8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85" s="225"/>
      <c r="D185" s="228"/>
      <c r="E185" s="233" t="str">
        <f>IFERROR(INDEX(tblGISPDS_Discipline[Discipline Code], MATCH(tblDatasetNamingConventionForm[[#This Row],[Discipline Description]], tblGISPDS_Discipline[ [ Discipline Description] ],0)),"")</f>
        <v/>
      </c>
      <c r="F185" s="227"/>
      <c r="G185" s="233" t="str">
        <f>IFERROR(INDEX(tblGISPDS_Discipline[Sub-Discipline Code], MATCH(tblDatasetNamingConventionForm[[#This Row],[Sub-Discipline Description]], tblGISPDS_Discipline[Sub-Discipline Description],0)),"")</f>
        <v/>
      </c>
      <c r="H185" s="151"/>
      <c r="I185" s="230"/>
      <c r="J185" s="229" t="str">
        <f>IFERROR(INDEX(tblGISPDS_ProjectMilestone[Project Milestone Code], MATCH(tblDatasetNamingConventionForm[[#This Row],[Project Milestone]], tblGISPDS_ProjectMilestone[Project Milestone Description],0)),"")</f>
        <v/>
      </c>
      <c r="K185" s="230"/>
      <c r="L185" s="231" t="str">
        <f>IFERROR(INDEX(tblGISPDS_Originator[Organisation Code], MATCH(tblDatasetNamingConventionForm[[#This Row],[Organisation Name]], tblGISPDS_Originator[Organisation Name],0)),"")</f>
        <v/>
      </c>
      <c r="M185" s="226"/>
      <c r="N185" s="231" t="str">
        <f>IFERROR(INDEX(tblGISPDS_CoOrdSys[EPSG Code], MATCH(tblDatasetNamingConventionForm[[#This Row],[Coordinate Reference System Abbreviation]], tblGISPDS_CoOrdSys[Projected Coordinate Reference System Description],0)),"")</f>
        <v/>
      </c>
      <c r="O185" s="237"/>
      <c r="P185" s="149"/>
      <c r="Q185" s="170" t="str">
        <f>IF(tblDatasetNamingConventionForm[[#This Row],[Dataset Naming Scheme]]="","",IF(LEN(tblDatasetNamingConventionForm[[#This Row],[Dataset Naming Scheme]])&gt;63,"FALSE","TRUE"))</f>
        <v/>
      </c>
      <c r="R18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86" spans="1:18" ht="12.95">
      <c r="A18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8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86" s="225"/>
      <c r="D186" s="228"/>
      <c r="E186" s="233" t="str">
        <f>IFERROR(INDEX(tblGISPDS_Discipline[Discipline Code], MATCH(tblDatasetNamingConventionForm[[#This Row],[Discipline Description]], tblGISPDS_Discipline[ [ Discipline Description] ],0)),"")</f>
        <v/>
      </c>
      <c r="F186" s="227"/>
      <c r="G186" s="233" t="str">
        <f>IFERROR(INDEX(tblGISPDS_Discipline[Sub-Discipline Code], MATCH(tblDatasetNamingConventionForm[[#This Row],[Sub-Discipline Description]], tblGISPDS_Discipline[Sub-Discipline Description],0)),"")</f>
        <v/>
      </c>
      <c r="H186" s="151"/>
      <c r="I186" s="230"/>
      <c r="J186" s="229" t="str">
        <f>IFERROR(INDEX(tblGISPDS_ProjectMilestone[Project Milestone Code], MATCH(tblDatasetNamingConventionForm[[#This Row],[Project Milestone]], tblGISPDS_ProjectMilestone[Project Milestone Description],0)),"")</f>
        <v/>
      </c>
      <c r="K186" s="230"/>
      <c r="L186" s="229" t="str">
        <f>IFERROR(INDEX(tblGISPDS_Originator[Organisation Code], MATCH(tblDatasetNamingConventionForm[[#This Row],[Organisation Name]], tblGISPDS_Originator[Organisation Name],0)),"")</f>
        <v/>
      </c>
      <c r="M186" s="226"/>
      <c r="N186" s="231" t="str">
        <f>IFERROR(INDEX(tblGISPDS_CoOrdSys[EPSG Code], MATCH(tblDatasetNamingConventionForm[[#This Row],[Coordinate Reference System Abbreviation]], tblGISPDS_CoOrdSys[Projected Coordinate Reference System Description],0)),"")</f>
        <v/>
      </c>
      <c r="O186" s="237"/>
      <c r="P186" s="149"/>
      <c r="Q186" s="170" t="str">
        <f>IF(tblDatasetNamingConventionForm[[#This Row],[Dataset Naming Scheme]]="","",IF(LEN(tblDatasetNamingConventionForm[[#This Row],[Dataset Naming Scheme]])&gt;63,"FALSE","TRUE"))</f>
        <v/>
      </c>
      <c r="R18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87" spans="1:18" ht="12.95">
      <c r="A18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8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87" s="225"/>
      <c r="D187" s="228"/>
      <c r="E187" s="233" t="str">
        <f>IFERROR(INDEX(tblGISPDS_Discipline[Discipline Code], MATCH(tblDatasetNamingConventionForm[[#This Row],[Discipline Description]], tblGISPDS_Discipline[ [ Discipline Description] ],0)),"")</f>
        <v/>
      </c>
      <c r="F187" s="227"/>
      <c r="G187" s="233" t="str">
        <f>IFERROR(INDEX(tblGISPDS_Discipline[Sub-Discipline Code], MATCH(tblDatasetNamingConventionForm[[#This Row],[Sub-Discipline Description]], tblGISPDS_Discipline[Sub-Discipline Description],0)),"")</f>
        <v/>
      </c>
      <c r="H187" s="151"/>
      <c r="I187" s="230"/>
      <c r="J187" s="229" t="str">
        <f>IFERROR(INDEX(tblGISPDS_ProjectMilestone[Project Milestone Code], MATCH(tblDatasetNamingConventionForm[[#This Row],[Project Milestone]], tblGISPDS_ProjectMilestone[Project Milestone Description],0)),"")</f>
        <v/>
      </c>
      <c r="K187" s="230"/>
      <c r="L187" s="231" t="str">
        <f>IFERROR(INDEX(tblGISPDS_Originator[Organisation Code], MATCH(tblDatasetNamingConventionForm[[#This Row],[Organisation Name]], tblGISPDS_Originator[Organisation Name],0)),"")</f>
        <v/>
      </c>
      <c r="M187" s="226"/>
      <c r="N187" s="231" t="str">
        <f>IFERROR(INDEX(tblGISPDS_CoOrdSys[EPSG Code], MATCH(tblDatasetNamingConventionForm[[#This Row],[Coordinate Reference System Abbreviation]], tblGISPDS_CoOrdSys[Projected Coordinate Reference System Description],0)),"")</f>
        <v/>
      </c>
      <c r="O187" s="237"/>
      <c r="P187" s="149"/>
      <c r="Q187" s="170" t="str">
        <f>IF(tblDatasetNamingConventionForm[[#This Row],[Dataset Naming Scheme]]="","",IF(LEN(tblDatasetNamingConventionForm[[#This Row],[Dataset Naming Scheme]])&gt;63,"FALSE","TRUE"))</f>
        <v/>
      </c>
      <c r="R18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88" spans="1:18" ht="12.95">
      <c r="A18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8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88" s="225"/>
      <c r="D188" s="228"/>
      <c r="E188" s="233" t="str">
        <f>IFERROR(INDEX(tblGISPDS_Discipline[Discipline Code], MATCH(tblDatasetNamingConventionForm[[#This Row],[Discipline Description]], tblGISPDS_Discipline[ [ Discipline Description] ],0)),"")</f>
        <v/>
      </c>
      <c r="F188" s="227"/>
      <c r="G188" s="233" t="str">
        <f>IFERROR(INDEX(tblGISPDS_Discipline[Sub-Discipline Code], MATCH(tblDatasetNamingConventionForm[[#This Row],[Sub-Discipline Description]], tblGISPDS_Discipline[Sub-Discipline Description],0)),"")</f>
        <v/>
      </c>
      <c r="H188" s="151"/>
      <c r="I188" s="230"/>
      <c r="J188" s="229" t="str">
        <f>IFERROR(INDEX(tblGISPDS_ProjectMilestone[Project Milestone Code], MATCH(tblDatasetNamingConventionForm[[#This Row],[Project Milestone]], tblGISPDS_ProjectMilestone[Project Milestone Description],0)),"")</f>
        <v/>
      </c>
      <c r="K188" s="230"/>
      <c r="L188" s="229" t="str">
        <f>IFERROR(INDEX(tblGISPDS_Originator[Organisation Code], MATCH(tblDatasetNamingConventionForm[[#This Row],[Organisation Name]], tblGISPDS_Originator[Organisation Name],0)),"")</f>
        <v/>
      </c>
      <c r="M188" s="226"/>
      <c r="N188" s="231" t="str">
        <f>IFERROR(INDEX(tblGISPDS_CoOrdSys[EPSG Code], MATCH(tblDatasetNamingConventionForm[[#This Row],[Coordinate Reference System Abbreviation]], tblGISPDS_CoOrdSys[Projected Coordinate Reference System Description],0)),"")</f>
        <v/>
      </c>
      <c r="O188" s="237"/>
      <c r="P188" s="149"/>
      <c r="Q188" s="170" t="str">
        <f>IF(tblDatasetNamingConventionForm[[#This Row],[Dataset Naming Scheme]]="","",IF(LEN(tblDatasetNamingConventionForm[[#This Row],[Dataset Naming Scheme]])&gt;63,"FALSE","TRUE"))</f>
        <v/>
      </c>
      <c r="R18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89" spans="1:18" ht="12.95">
      <c r="A18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8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89" s="225"/>
      <c r="D189" s="228"/>
      <c r="E189" s="233" t="str">
        <f>IFERROR(INDEX(tblGISPDS_Discipline[Discipline Code], MATCH(tblDatasetNamingConventionForm[[#This Row],[Discipline Description]], tblGISPDS_Discipline[ [ Discipline Description] ],0)),"")</f>
        <v/>
      </c>
      <c r="F189" s="227"/>
      <c r="G189" s="233" t="str">
        <f>IFERROR(INDEX(tblGISPDS_Discipline[Sub-Discipline Code], MATCH(tblDatasetNamingConventionForm[[#This Row],[Sub-Discipline Description]], tblGISPDS_Discipline[Sub-Discipline Description],0)),"")</f>
        <v/>
      </c>
      <c r="H189" s="151"/>
      <c r="I189" s="230"/>
      <c r="J189" s="229" t="str">
        <f>IFERROR(INDEX(tblGISPDS_ProjectMilestone[Project Milestone Code], MATCH(tblDatasetNamingConventionForm[[#This Row],[Project Milestone]], tblGISPDS_ProjectMilestone[Project Milestone Description],0)),"")</f>
        <v/>
      </c>
      <c r="K189" s="230"/>
      <c r="L189" s="231" t="str">
        <f>IFERROR(INDEX(tblGISPDS_Originator[Organisation Code], MATCH(tblDatasetNamingConventionForm[[#This Row],[Organisation Name]], tblGISPDS_Originator[Organisation Name],0)),"")</f>
        <v/>
      </c>
      <c r="M189" s="226"/>
      <c r="N189" s="231" t="str">
        <f>IFERROR(INDEX(tblGISPDS_CoOrdSys[EPSG Code], MATCH(tblDatasetNamingConventionForm[[#This Row],[Coordinate Reference System Abbreviation]], tblGISPDS_CoOrdSys[Projected Coordinate Reference System Description],0)),"")</f>
        <v/>
      </c>
      <c r="O189" s="237"/>
      <c r="P189" s="149"/>
      <c r="Q189" s="170" t="str">
        <f>IF(tblDatasetNamingConventionForm[[#This Row],[Dataset Naming Scheme]]="","",IF(LEN(tblDatasetNamingConventionForm[[#This Row],[Dataset Naming Scheme]])&gt;63,"FALSE","TRUE"))</f>
        <v/>
      </c>
      <c r="R18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90" spans="1:18" ht="12.95">
      <c r="A19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9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90" s="225"/>
      <c r="D190" s="228"/>
      <c r="E190" s="233" t="str">
        <f>IFERROR(INDEX(tblGISPDS_Discipline[Discipline Code], MATCH(tblDatasetNamingConventionForm[[#This Row],[Discipline Description]], tblGISPDS_Discipline[ [ Discipline Description] ],0)),"")</f>
        <v/>
      </c>
      <c r="F190" s="227"/>
      <c r="G190" s="233" t="str">
        <f>IFERROR(INDEX(tblGISPDS_Discipline[Sub-Discipline Code], MATCH(tblDatasetNamingConventionForm[[#This Row],[Sub-Discipline Description]], tblGISPDS_Discipline[Sub-Discipline Description],0)),"")</f>
        <v/>
      </c>
      <c r="H190" s="151"/>
      <c r="I190" s="230"/>
      <c r="J190" s="229" t="str">
        <f>IFERROR(INDEX(tblGISPDS_ProjectMilestone[Project Milestone Code], MATCH(tblDatasetNamingConventionForm[[#This Row],[Project Milestone]], tblGISPDS_ProjectMilestone[Project Milestone Description],0)),"")</f>
        <v/>
      </c>
      <c r="K190" s="230"/>
      <c r="L190" s="229" t="str">
        <f>IFERROR(INDEX(tblGISPDS_Originator[Organisation Code], MATCH(tblDatasetNamingConventionForm[[#This Row],[Organisation Name]], tblGISPDS_Originator[Organisation Name],0)),"")</f>
        <v/>
      </c>
      <c r="M190" s="226"/>
      <c r="N190" s="231" t="str">
        <f>IFERROR(INDEX(tblGISPDS_CoOrdSys[EPSG Code], MATCH(tblDatasetNamingConventionForm[[#This Row],[Coordinate Reference System Abbreviation]], tblGISPDS_CoOrdSys[Projected Coordinate Reference System Description],0)),"")</f>
        <v/>
      </c>
      <c r="O190" s="237"/>
      <c r="P190" s="149"/>
      <c r="Q190" s="170" t="str">
        <f>IF(tblDatasetNamingConventionForm[[#This Row],[Dataset Naming Scheme]]="","",IF(LEN(tblDatasetNamingConventionForm[[#This Row],[Dataset Naming Scheme]])&gt;63,"FALSE","TRUE"))</f>
        <v/>
      </c>
      <c r="R19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91" spans="1:18" ht="12.95">
      <c r="A19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9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91" s="225"/>
      <c r="D191" s="228"/>
      <c r="E191" s="233" t="str">
        <f>IFERROR(INDEX(tblGISPDS_Discipline[Discipline Code], MATCH(tblDatasetNamingConventionForm[[#This Row],[Discipline Description]], tblGISPDS_Discipline[ [ Discipline Description] ],0)),"")</f>
        <v/>
      </c>
      <c r="F191" s="227"/>
      <c r="G191" s="233" t="str">
        <f>IFERROR(INDEX(tblGISPDS_Discipline[Sub-Discipline Code], MATCH(tblDatasetNamingConventionForm[[#This Row],[Sub-Discipline Description]], tblGISPDS_Discipline[Sub-Discipline Description],0)),"")</f>
        <v/>
      </c>
      <c r="H191" s="151"/>
      <c r="I191" s="230"/>
      <c r="J191" s="229" t="str">
        <f>IFERROR(INDEX(tblGISPDS_ProjectMilestone[Project Milestone Code], MATCH(tblDatasetNamingConventionForm[[#This Row],[Project Milestone]], tblGISPDS_ProjectMilestone[Project Milestone Description],0)),"")</f>
        <v/>
      </c>
      <c r="K191" s="230"/>
      <c r="L191" s="231" t="str">
        <f>IFERROR(INDEX(tblGISPDS_Originator[Organisation Code], MATCH(tblDatasetNamingConventionForm[[#This Row],[Organisation Name]], tblGISPDS_Originator[Organisation Name],0)),"")</f>
        <v/>
      </c>
      <c r="M191" s="226"/>
      <c r="N191" s="231" t="str">
        <f>IFERROR(INDEX(tblGISPDS_CoOrdSys[EPSG Code], MATCH(tblDatasetNamingConventionForm[[#This Row],[Coordinate Reference System Abbreviation]], tblGISPDS_CoOrdSys[Projected Coordinate Reference System Description],0)),"")</f>
        <v/>
      </c>
      <c r="O191" s="237"/>
      <c r="P191" s="149"/>
      <c r="Q191" s="170" t="str">
        <f>IF(tblDatasetNamingConventionForm[[#This Row],[Dataset Naming Scheme]]="","",IF(LEN(tblDatasetNamingConventionForm[[#This Row],[Dataset Naming Scheme]])&gt;63,"FALSE","TRUE"))</f>
        <v/>
      </c>
      <c r="R19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92" spans="1:18" ht="12.95">
      <c r="A19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9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92" s="225"/>
      <c r="D192" s="228"/>
      <c r="E192" s="233" t="str">
        <f>IFERROR(INDEX(tblGISPDS_Discipline[Discipline Code], MATCH(tblDatasetNamingConventionForm[[#This Row],[Discipline Description]], tblGISPDS_Discipline[ [ Discipline Description] ],0)),"")</f>
        <v/>
      </c>
      <c r="F192" s="227"/>
      <c r="G192" s="233" t="str">
        <f>IFERROR(INDEX(tblGISPDS_Discipline[Sub-Discipline Code], MATCH(tblDatasetNamingConventionForm[[#This Row],[Sub-Discipline Description]], tblGISPDS_Discipline[Sub-Discipline Description],0)),"")</f>
        <v/>
      </c>
      <c r="H192" s="151"/>
      <c r="I192" s="230"/>
      <c r="J192" s="229" t="str">
        <f>IFERROR(INDEX(tblGISPDS_ProjectMilestone[Project Milestone Code], MATCH(tblDatasetNamingConventionForm[[#This Row],[Project Milestone]], tblGISPDS_ProjectMilestone[Project Milestone Description],0)),"")</f>
        <v/>
      </c>
      <c r="K192" s="230"/>
      <c r="L192" s="229" t="str">
        <f>IFERROR(INDEX(tblGISPDS_Originator[Organisation Code], MATCH(tblDatasetNamingConventionForm[[#This Row],[Organisation Name]], tblGISPDS_Originator[Organisation Name],0)),"")</f>
        <v/>
      </c>
      <c r="M192" s="226"/>
      <c r="N192" s="231" t="str">
        <f>IFERROR(INDEX(tblGISPDS_CoOrdSys[EPSG Code], MATCH(tblDatasetNamingConventionForm[[#This Row],[Coordinate Reference System Abbreviation]], tblGISPDS_CoOrdSys[Projected Coordinate Reference System Description],0)),"")</f>
        <v/>
      </c>
      <c r="O192" s="237"/>
      <c r="P192" s="149"/>
      <c r="Q192" s="170" t="str">
        <f>IF(tblDatasetNamingConventionForm[[#This Row],[Dataset Naming Scheme]]="","",IF(LEN(tblDatasetNamingConventionForm[[#This Row],[Dataset Naming Scheme]])&gt;63,"FALSE","TRUE"))</f>
        <v/>
      </c>
      <c r="R19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93" spans="1:18" ht="12.95">
      <c r="A19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9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93" s="225"/>
      <c r="D193" s="228"/>
      <c r="E193" s="233" t="str">
        <f>IFERROR(INDEX(tblGISPDS_Discipline[Discipline Code], MATCH(tblDatasetNamingConventionForm[[#This Row],[Discipline Description]], tblGISPDS_Discipline[ [ Discipline Description] ],0)),"")</f>
        <v/>
      </c>
      <c r="F193" s="227"/>
      <c r="G193" s="233" t="str">
        <f>IFERROR(INDEX(tblGISPDS_Discipline[Sub-Discipline Code], MATCH(tblDatasetNamingConventionForm[[#This Row],[Sub-Discipline Description]], tblGISPDS_Discipline[Sub-Discipline Description],0)),"")</f>
        <v/>
      </c>
      <c r="H193" s="151"/>
      <c r="I193" s="230"/>
      <c r="J193" s="229" t="str">
        <f>IFERROR(INDEX(tblGISPDS_ProjectMilestone[Project Milestone Code], MATCH(tblDatasetNamingConventionForm[[#This Row],[Project Milestone]], tblGISPDS_ProjectMilestone[Project Milestone Description],0)),"")</f>
        <v/>
      </c>
      <c r="K193" s="230"/>
      <c r="L193" s="231" t="str">
        <f>IFERROR(INDEX(tblGISPDS_Originator[Organisation Code], MATCH(tblDatasetNamingConventionForm[[#This Row],[Organisation Name]], tblGISPDS_Originator[Organisation Name],0)),"")</f>
        <v/>
      </c>
      <c r="M193" s="226"/>
      <c r="N193" s="231" t="str">
        <f>IFERROR(INDEX(tblGISPDS_CoOrdSys[EPSG Code], MATCH(tblDatasetNamingConventionForm[[#This Row],[Coordinate Reference System Abbreviation]], tblGISPDS_CoOrdSys[Projected Coordinate Reference System Description],0)),"")</f>
        <v/>
      </c>
      <c r="O193" s="237"/>
      <c r="P193" s="149"/>
      <c r="Q193" s="170" t="str">
        <f>IF(tblDatasetNamingConventionForm[[#This Row],[Dataset Naming Scheme]]="","",IF(LEN(tblDatasetNamingConventionForm[[#This Row],[Dataset Naming Scheme]])&gt;63,"FALSE","TRUE"))</f>
        <v/>
      </c>
      <c r="R19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94" spans="1:18" ht="12.95">
      <c r="A19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9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94" s="225"/>
      <c r="D194" s="228"/>
      <c r="E194" s="233" t="str">
        <f>IFERROR(INDEX(tblGISPDS_Discipline[Discipline Code], MATCH(tblDatasetNamingConventionForm[[#This Row],[Discipline Description]], tblGISPDS_Discipline[ [ Discipline Description] ],0)),"")</f>
        <v/>
      </c>
      <c r="F194" s="227"/>
      <c r="G194" s="233" t="str">
        <f>IFERROR(INDEX(tblGISPDS_Discipline[Sub-Discipline Code], MATCH(tblDatasetNamingConventionForm[[#This Row],[Sub-Discipline Description]], tblGISPDS_Discipline[Sub-Discipline Description],0)),"")</f>
        <v/>
      </c>
      <c r="H194" s="151"/>
      <c r="I194" s="230"/>
      <c r="J194" s="229" t="str">
        <f>IFERROR(INDEX(tblGISPDS_ProjectMilestone[Project Milestone Code], MATCH(tblDatasetNamingConventionForm[[#This Row],[Project Milestone]], tblGISPDS_ProjectMilestone[Project Milestone Description],0)),"")</f>
        <v/>
      </c>
      <c r="K194" s="230"/>
      <c r="L194" s="229" t="str">
        <f>IFERROR(INDEX(tblGISPDS_Originator[Organisation Code], MATCH(tblDatasetNamingConventionForm[[#This Row],[Organisation Name]], tblGISPDS_Originator[Organisation Name],0)),"")</f>
        <v/>
      </c>
      <c r="M194" s="226"/>
      <c r="N194" s="231" t="str">
        <f>IFERROR(INDEX(tblGISPDS_CoOrdSys[EPSG Code], MATCH(tblDatasetNamingConventionForm[[#This Row],[Coordinate Reference System Abbreviation]], tblGISPDS_CoOrdSys[Projected Coordinate Reference System Description],0)),"")</f>
        <v/>
      </c>
      <c r="O194" s="237"/>
      <c r="P194" s="149"/>
      <c r="Q194" s="170" t="str">
        <f>IF(tblDatasetNamingConventionForm[[#This Row],[Dataset Naming Scheme]]="","",IF(LEN(tblDatasetNamingConventionForm[[#This Row],[Dataset Naming Scheme]])&gt;63,"FALSE","TRUE"))</f>
        <v/>
      </c>
      <c r="R19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95" spans="1:18" ht="12.95">
      <c r="A19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9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95" s="225"/>
      <c r="D195" s="228"/>
      <c r="E195" s="233" t="str">
        <f>IFERROR(INDEX(tblGISPDS_Discipline[Discipline Code], MATCH(tblDatasetNamingConventionForm[[#This Row],[Discipline Description]], tblGISPDS_Discipline[ [ Discipline Description] ],0)),"")</f>
        <v/>
      </c>
      <c r="F195" s="227"/>
      <c r="G195" s="233" t="str">
        <f>IFERROR(INDEX(tblGISPDS_Discipline[Sub-Discipline Code], MATCH(tblDatasetNamingConventionForm[[#This Row],[Sub-Discipline Description]], tblGISPDS_Discipline[Sub-Discipline Description],0)),"")</f>
        <v/>
      </c>
      <c r="H195" s="151"/>
      <c r="I195" s="230"/>
      <c r="J195" s="229" t="str">
        <f>IFERROR(INDEX(tblGISPDS_ProjectMilestone[Project Milestone Code], MATCH(tblDatasetNamingConventionForm[[#This Row],[Project Milestone]], tblGISPDS_ProjectMilestone[Project Milestone Description],0)),"")</f>
        <v/>
      </c>
      <c r="K195" s="230"/>
      <c r="L195" s="231" t="str">
        <f>IFERROR(INDEX(tblGISPDS_Originator[Organisation Code], MATCH(tblDatasetNamingConventionForm[[#This Row],[Organisation Name]], tblGISPDS_Originator[Organisation Name],0)),"")</f>
        <v/>
      </c>
      <c r="M195" s="226"/>
      <c r="N195" s="231" t="str">
        <f>IFERROR(INDEX(tblGISPDS_CoOrdSys[EPSG Code], MATCH(tblDatasetNamingConventionForm[[#This Row],[Coordinate Reference System Abbreviation]], tblGISPDS_CoOrdSys[Projected Coordinate Reference System Description],0)),"")</f>
        <v/>
      </c>
      <c r="O195" s="237"/>
      <c r="P195" s="149"/>
      <c r="Q195" s="170" t="str">
        <f>IF(tblDatasetNamingConventionForm[[#This Row],[Dataset Naming Scheme]]="","",IF(LEN(tblDatasetNamingConventionForm[[#This Row],[Dataset Naming Scheme]])&gt;63,"FALSE","TRUE"))</f>
        <v/>
      </c>
      <c r="R19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96" spans="1:18" ht="12.95">
      <c r="A19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9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96" s="225"/>
      <c r="D196" s="228"/>
      <c r="E196" s="233" t="str">
        <f>IFERROR(INDEX(tblGISPDS_Discipline[Discipline Code], MATCH(tblDatasetNamingConventionForm[[#This Row],[Discipline Description]], tblGISPDS_Discipline[ [ Discipline Description] ],0)),"")</f>
        <v/>
      </c>
      <c r="F196" s="227"/>
      <c r="G196" s="233" t="str">
        <f>IFERROR(INDEX(tblGISPDS_Discipline[Sub-Discipline Code], MATCH(tblDatasetNamingConventionForm[[#This Row],[Sub-Discipline Description]], tblGISPDS_Discipline[Sub-Discipline Description],0)),"")</f>
        <v/>
      </c>
      <c r="H196" s="151"/>
      <c r="I196" s="230"/>
      <c r="J196" s="229" t="str">
        <f>IFERROR(INDEX(tblGISPDS_ProjectMilestone[Project Milestone Code], MATCH(tblDatasetNamingConventionForm[[#This Row],[Project Milestone]], tblGISPDS_ProjectMilestone[Project Milestone Description],0)),"")</f>
        <v/>
      </c>
      <c r="K196" s="230"/>
      <c r="L196" s="229" t="str">
        <f>IFERROR(INDEX(tblGISPDS_Originator[Organisation Code], MATCH(tblDatasetNamingConventionForm[[#This Row],[Organisation Name]], tblGISPDS_Originator[Organisation Name],0)),"")</f>
        <v/>
      </c>
      <c r="M196" s="226"/>
      <c r="N196" s="231" t="str">
        <f>IFERROR(INDEX(tblGISPDS_CoOrdSys[EPSG Code], MATCH(tblDatasetNamingConventionForm[[#This Row],[Coordinate Reference System Abbreviation]], tblGISPDS_CoOrdSys[Projected Coordinate Reference System Description],0)),"")</f>
        <v/>
      </c>
      <c r="O196" s="237"/>
      <c r="P196" s="149"/>
      <c r="Q196" s="170" t="str">
        <f>IF(tblDatasetNamingConventionForm[[#This Row],[Dataset Naming Scheme]]="","",IF(LEN(tblDatasetNamingConventionForm[[#This Row],[Dataset Naming Scheme]])&gt;63,"FALSE","TRUE"))</f>
        <v/>
      </c>
      <c r="R19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97" spans="1:18" ht="12.95">
      <c r="A19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9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97" s="225"/>
      <c r="D197" s="228"/>
      <c r="E197" s="233" t="str">
        <f>IFERROR(INDEX(tblGISPDS_Discipline[Discipline Code], MATCH(tblDatasetNamingConventionForm[[#This Row],[Discipline Description]], tblGISPDS_Discipline[ [ Discipline Description] ],0)),"")</f>
        <v/>
      </c>
      <c r="F197" s="227"/>
      <c r="G197" s="233" t="str">
        <f>IFERROR(INDEX(tblGISPDS_Discipline[Sub-Discipline Code], MATCH(tblDatasetNamingConventionForm[[#This Row],[Sub-Discipline Description]], tblGISPDS_Discipline[Sub-Discipline Description],0)),"")</f>
        <v/>
      </c>
      <c r="H197" s="151"/>
      <c r="I197" s="230"/>
      <c r="J197" s="229" t="str">
        <f>IFERROR(INDEX(tblGISPDS_ProjectMilestone[Project Milestone Code], MATCH(tblDatasetNamingConventionForm[[#This Row],[Project Milestone]], tblGISPDS_ProjectMilestone[Project Milestone Description],0)),"")</f>
        <v/>
      </c>
      <c r="K197" s="230"/>
      <c r="L197" s="231" t="str">
        <f>IFERROR(INDEX(tblGISPDS_Originator[Organisation Code], MATCH(tblDatasetNamingConventionForm[[#This Row],[Organisation Name]], tblGISPDS_Originator[Organisation Name],0)),"")</f>
        <v/>
      </c>
      <c r="M197" s="226"/>
      <c r="N197" s="231" t="str">
        <f>IFERROR(INDEX(tblGISPDS_CoOrdSys[EPSG Code], MATCH(tblDatasetNamingConventionForm[[#This Row],[Coordinate Reference System Abbreviation]], tblGISPDS_CoOrdSys[Projected Coordinate Reference System Description],0)),"")</f>
        <v/>
      </c>
      <c r="O197" s="237"/>
      <c r="P197" s="149"/>
      <c r="Q197" s="170" t="str">
        <f>IF(tblDatasetNamingConventionForm[[#This Row],[Dataset Naming Scheme]]="","",IF(LEN(tblDatasetNamingConventionForm[[#This Row],[Dataset Naming Scheme]])&gt;63,"FALSE","TRUE"))</f>
        <v/>
      </c>
      <c r="R19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98" spans="1:18" ht="12.95">
      <c r="A19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9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98" s="225"/>
      <c r="D198" s="228"/>
      <c r="E198" s="233" t="str">
        <f>IFERROR(INDEX(tblGISPDS_Discipline[Discipline Code], MATCH(tblDatasetNamingConventionForm[[#This Row],[Discipline Description]], tblGISPDS_Discipline[ [ Discipline Description] ],0)),"")</f>
        <v/>
      </c>
      <c r="F198" s="227"/>
      <c r="G198" s="233" t="str">
        <f>IFERROR(INDEX(tblGISPDS_Discipline[Sub-Discipline Code], MATCH(tblDatasetNamingConventionForm[[#This Row],[Sub-Discipline Description]], tblGISPDS_Discipline[Sub-Discipline Description],0)),"")</f>
        <v/>
      </c>
      <c r="H198" s="151"/>
      <c r="I198" s="230"/>
      <c r="J198" s="229" t="str">
        <f>IFERROR(INDEX(tblGISPDS_ProjectMilestone[Project Milestone Code], MATCH(tblDatasetNamingConventionForm[[#This Row],[Project Milestone]], tblGISPDS_ProjectMilestone[Project Milestone Description],0)),"")</f>
        <v/>
      </c>
      <c r="K198" s="230"/>
      <c r="L198" s="229" t="str">
        <f>IFERROR(INDEX(tblGISPDS_Originator[Organisation Code], MATCH(tblDatasetNamingConventionForm[[#This Row],[Organisation Name]], tblGISPDS_Originator[Organisation Name],0)),"")</f>
        <v/>
      </c>
      <c r="M198" s="226"/>
      <c r="N198" s="231" t="str">
        <f>IFERROR(INDEX(tblGISPDS_CoOrdSys[EPSG Code], MATCH(tblDatasetNamingConventionForm[[#This Row],[Coordinate Reference System Abbreviation]], tblGISPDS_CoOrdSys[Projected Coordinate Reference System Description],0)),"")</f>
        <v/>
      </c>
      <c r="O198" s="237"/>
      <c r="P198" s="149"/>
      <c r="Q198" s="170" t="str">
        <f>IF(tblDatasetNamingConventionForm[[#This Row],[Dataset Naming Scheme]]="","",IF(LEN(tblDatasetNamingConventionForm[[#This Row],[Dataset Naming Scheme]])&gt;63,"FALSE","TRUE"))</f>
        <v/>
      </c>
      <c r="R19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99" spans="1:18" ht="12.95">
      <c r="A19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9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99" s="225"/>
      <c r="D199" s="228"/>
      <c r="E199" s="233" t="str">
        <f>IFERROR(INDEX(tblGISPDS_Discipline[Discipline Code], MATCH(tblDatasetNamingConventionForm[[#This Row],[Discipline Description]], tblGISPDS_Discipline[ [ Discipline Description] ],0)),"")</f>
        <v/>
      </c>
      <c r="F199" s="227"/>
      <c r="G199" s="233" t="str">
        <f>IFERROR(INDEX(tblGISPDS_Discipline[Sub-Discipline Code], MATCH(tblDatasetNamingConventionForm[[#This Row],[Sub-Discipline Description]], tblGISPDS_Discipline[Sub-Discipline Description],0)),"")</f>
        <v/>
      </c>
      <c r="H199" s="151"/>
      <c r="I199" s="230"/>
      <c r="J199" s="229" t="str">
        <f>IFERROR(INDEX(tblGISPDS_ProjectMilestone[Project Milestone Code], MATCH(tblDatasetNamingConventionForm[[#This Row],[Project Milestone]], tblGISPDS_ProjectMilestone[Project Milestone Description],0)),"")</f>
        <v/>
      </c>
      <c r="K199" s="230"/>
      <c r="L199" s="231" t="str">
        <f>IFERROR(INDEX(tblGISPDS_Originator[Organisation Code], MATCH(tblDatasetNamingConventionForm[[#This Row],[Organisation Name]], tblGISPDS_Originator[Organisation Name],0)),"")</f>
        <v/>
      </c>
      <c r="M199" s="226"/>
      <c r="N199" s="231" t="str">
        <f>IFERROR(INDEX(tblGISPDS_CoOrdSys[EPSG Code], MATCH(tblDatasetNamingConventionForm[[#This Row],[Coordinate Reference System Abbreviation]], tblGISPDS_CoOrdSys[Projected Coordinate Reference System Description],0)),"")</f>
        <v/>
      </c>
      <c r="O199" s="237"/>
      <c r="P199" s="149"/>
      <c r="Q199" s="170" t="str">
        <f>IF(tblDatasetNamingConventionForm[[#This Row],[Dataset Naming Scheme]]="","",IF(LEN(tblDatasetNamingConventionForm[[#This Row],[Dataset Naming Scheme]])&gt;63,"FALSE","TRUE"))</f>
        <v/>
      </c>
      <c r="R19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00" spans="1:18" ht="12.95">
      <c r="A20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0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00" s="225"/>
      <c r="D200" s="228"/>
      <c r="E200" s="233" t="str">
        <f>IFERROR(INDEX(tblGISPDS_Discipline[Discipline Code], MATCH(tblDatasetNamingConventionForm[[#This Row],[Discipline Description]], tblGISPDS_Discipline[ [ Discipline Description] ],0)),"")</f>
        <v/>
      </c>
      <c r="F200" s="227"/>
      <c r="G200" s="233" t="str">
        <f>IFERROR(INDEX(tblGISPDS_Discipline[Sub-Discipline Code], MATCH(tblDatasetNamingConventionForm[[#This Row],[Sub-Discipline Description]], tblGISPDS_Discipline[Sub-Discipline Description],0)),"")</f>
        <v/>
      </c>
      <c r="H200" s="151"/>
      <c r="I200" s="230"/>
      <c r="J200" s="229" t="str">
        <f>IFERROR(INDEX(tblGISPDS_ProjectMilestone[Project Milestone Code], MATCH(tblDatasetNamingConventionForm[[#This Row],[Project Milestone]], tblGISPDS_ProjectMilestone[Project Milestone Description],0)),"")</f>
        <v/>
      </c>
      <c r="K200" s="230"/>
      <c r="L200" s="229" t="str">
        <f>IFERROR(INDEX(tblGISPDS_Originator[Organisation Code], MATCH(tblDatasetNamingConventionForm[[#This Row],[Organisation Name]], tblGISPDS_Originator[Organisation Name],0)),"")</f>
        <v/>
      </c>
      <c r="M200" s="226"/>
      <c r="N200" s="231" t="str">
        <f>IFERROR(INDEX(tblGISPDS_CoOrdSys[EPSG Code], MATCH(tblDatasetNamingConventionForm[[#This Row],[Coordinate Reference System Abbreviation]], tblGISPDS_CoOrdSys[Projected Coordinate Reference System Description],0)),"")</f>
        <v/>
      </c>
      <c r="O200" s="237"/>
      <c r="P200" s="149"/>
      <c r="Q200" s="170" t="str">
        <f>IF(tblDatasetNamingConventionForm[[#This Row],[Dataset Naming Scheme]]="","",IF(LEN(tblDatasetNamingConventionForm[[#This Row],[Dataset Naming Scheme]])&gt;63,"FALSE","TRUE"))</f>
        <v/>
      </c>
      <c r="R20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01" spans="1:18" ht="12.95">
      <c r="A20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0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01" s="225"/>
      <c r="D201" s="228"/>
      <c r="E201" s="233" t="str">
        <f>IFERROR(INDEX(tblGISPDS_Discipline[Discipline Code], MATCH(tblDatasetNamingConventionForm[[#This Row],[Discipline Description]], tblGISPDS_Discipline[ [ Discipline Description] ],0)),"")</f>
        <v/>
      </c>
      <c r="F201" s="227"/>
      <c r="G201" s="233" t="str">
        <f>IFERROR(INDEX(tblGISPDS_Discipline[Sub-Discipline Code], MATCH(tblDatasetNamingConventionForm[[#This Row],[Sub-Discipline Description]], tblGISPDS_Discipline[Sub-Discipline Description],0)),"")</f>
        <v/>
      </c>
      <c r="H201" s="151"/>
      <c r="I201" s="230"/>
      <c r="J201" s="229" t="str">
        <f>IFERROR(INDEX(tblGISPDS_ProjectMilestone[Project Milestone Code], MATCH(tblDatasetNamingConventionForm[[#This Row],[Project Milestone]], tblGISPDS_ProjectMilestone[Project Milestone Description],0)),"")</f>
        <v/>
      </c>
      <c r="K201" s="230"/>
      <c r="L201" s="231" t="str">
        <f>IFERROR(INDEX(tblGISPDS_Originator[Organisation Code], MATCH(tblDatasetNamingConventionForm[[#This Row],[Organisation Name]], tblGISPDS_Originator[Organisation Name],0)),"")</f>
        <v/>
      </c>
      <c r="M201" s="226"/>
      <c r="N201" s="231" t="str">
        <f>IFERROR(INDEX(tblGISPDS_CoOrdSys[EPSG Code], MATCH(tblDatasetNamingConventionForm[[#This Row],[Coordinate Reference System Abbreviation]], tblGISPDS_CoOrdSys[Projected Coordinate Reference System Description],0)),"")</f>
        <v/>
      </c>
      <c r="O201" s="237"/>
      <c r="P201" s="149"/>
      <c r="Q201" s="170" t="str">
        <f>IF(tblDatasetNamingConventionForm[[#This Row],[Dataset Naming Scheme]]="","",IF(LEN(tblDatasetNamingConventionForm[[#This Row],[Dataset Naming Scheme]])&gt;63,"FALSE","TRUE"))</f>
        <v/>
      </c>
      <c r="R20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02" spans="1:18" ht="12.95">
      <c r="A20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0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02" s="225"/>
      <c r="D202" s="228"/>
      <c r="E202" s="233" t="str">
        <f>IFERROR(INDEX(tblGISPDS_Discipline[Discipline Code], MATCH(tblDatasetNamingConventionForm[[#This Row],[Discipline Description]], tblGISPDS_Discipline[ [ Discipline Description] ],0)),"")</f>
        <v/>
      </c>
      <c r="F202" s="227"/>
      <c r="G202" s="233" t="str">
        <f>IFERROR(INDEX(tblGISPDS_Discipline[Sub-Discipline Code], MATCH(tblDatasetNamingConventionForm[[#This Row],[Sub-Discipline Description]], tblGISPDS_Discipline[Sub-Discipline Description],0)),"")</f>
        <v/>
      </c>
      <c r="H202" s="151"/>
      <c r="I202" s="230"/>
      <c r="J202" s="229" t="str">
        <f>IFERROR(INDEX(tblGISPDS_ProjectMilestone[Project Milestone Code], MATCH(tblDatasetNamingConventionForm[[#This Row],[Project Milestone]], tblGISPDS_ProjectMilestone[Project Milestone Description],0)),"")</f>
        <v/>
      </c>
      <c r="K202" s="230"/>
      <c r="L202" s="229" t="str">
        <f>IFERROR(INDEX(tblGISPDS_Originator[Organisation Code], MATCH(tblDatasetNamingConventionForm[[#This Row],[Organisation Name]], tblGISPDS_Originator[Organisation Name],0)),"")</f>
        <v/>
      </c>
      <c r="M202" s="226"/>
      <c r="N202" s="231" t="str">
        <f>IFERROR(INDEX(tblGISPDS_CoOrdSys[EPSG Code], MATCH(tblDatasetNamingConventionForm[[#This Row],[Coordinate Reference System Abbreviation]], tblGISPDS_CoOrdSys[Projected Coordinate Reference System Description],0)),"")</f>
        <v/>
      </c>
      <c r="O202" s="237"/>
      <c r="P202" s="149"/>
      <c r="Q202" s="170" t="str">
        <f>IF(tblDatasetNamingConventionForm[[#This Row],[Dataset Naming Scheme]]="","",IF(LEN(tblDatasetNamingConventionForm[[#This Row],[Dataset Naming Scheme]])&gt;63,"FALSE","TRUE"))</f>
        <v/>
      </c>
      <c r="R20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03" spans="1:18" ht="12.95">
      <c r="A20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0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03" s="225"/>
      <c r="D203" s="228"/>
      <c r="E203" s="233" t="str">
        <f>IFERROR(INDEX(tblGISPDS_Discipline[Discipline Code], MATCH(tblDatasetNamingConventionForm[[#This Row],[Discipline Description]], tblGISPDS_Discipline[ [ Discipline Description] ],0)),"")</f>
        <v/>
      </c>
      <c r="F203" s="227"/>
      <c r="G203" s="233" t="str">
        <f>IFERROR(INDEX(tblGISPDS_Discipline[Sub-Discipline Code], MATCH(tblDatasetNamingConventionForm[[#This Row],[Sub-Discipline Description]], tblGISPDS_Discipline[Sub-Discipline Description],0)),"")</f>
        <v/>
      </c>
      <c r="H203" s="151"/>
      <c r="I203" s="230"/>
      <c r="J203" s="229" t="str">
        <f>IFERROR(INDEX(tblGISPDS_ProjectMilestone[Project Milestone Code], MATCH(tblDatasetNamingConventionForm[[#This Row],[Project Milestone]], tblGISPDS_ProjectMilestone[Project Milestone Description],0)),"")</f>
        <v/>
      </c>
      <c r="K203" s="230"/>
      <c r="L203" s="231" t="str">
        <f>IFERROR(INDEX(tblGISPDS_Originator[Organisation Code], MATCH(tblDatasetNamingConventionForm[[#This Row],[Organisation Name]], tblGISPDS_Originator[Organisation Name],0)),"")</f>
        <v/>
      </c>
      <c r="M203" s="226"/>
      <c r="N203" s="231" t="str">
        <f>IFERROR(INDEX(tblGISPDS_CoOrdSys[EPSG Code], MATCH(tblDatasetNamingConventionForm[[#This Row],[Coordinate Reference System Abbreviation]], tblGISPDS_CoOrdSys[Projected Coordinate Reference System Description],0)),"")</f>
        <v/>
      </c>
      <c r="O203" s="237"/>
      <c r="P203" s="149"/>
      <c r="Q203" s="170" t="str">
        <f>IF(tblDatasetNamingConventionForm[[#This Row],[Dataset Naming Scheme]]="","",IF(LEN(tblDatasetNamingConventionForm[[#This Row],[Dataset Naming Scheme]])&gt;63,"FALSE","TRUE"))</f>
        <v/>
      </c>
      <c r="R20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04" spans="1:18" ht="12.95">
      <c r="A20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0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04" s="225"/>
      <c r="D204" s="228"/>
      <c r="E204" s="233" t="str">
        <f>IFERROR(INDEX(tblGISPDS_Discipline[Discipline Code], MATCH(tblDatasetNamingConventionForm[[#This Row],[Discipline Description]], tblGISPDS_Discipline[ [ Discipline Description] ],0)),"")</f>
        <v/>
      </c>
      <c r="F204" s="227"/>
      <c r="G204" s="233" t="str">
        <f>IFERROR(INDEX(tblGISPDS_Discipline[Sub-Discipline Code], MATCH(tblDatasetNamingConventionForm[[#This Row],[Sub-Discipline Description]], tblGISPDS_Discipline[Sub-Discipline Description],0)),"")</f>
        <v/>
      </c>
      <c r="H204" s="151"/>
      <c r="I204" s="230"/>
      <c r="J204" s="229" t="str">
        <f>IFERROR(INDEX(tblGISPDS_ProjectMilestone[Project Milestone Code], MATCH(tblDatasetNamingConventionForm[[#This Row],[Project Milestone]], tblGISPDS_ProjectMilestone[Project Milestone Description],0)),"")</f>
        <v/>
      </c>
      <c r="K204" s="230"/>
      <c r="L204" s="229" t="str">
        <f>IFERROR(INDEX(tblGISPDS_Originator[Organisation Code], MATCH(tblDatasetNamingConventionForm[[#This Row],[Organisation Name]], tblGISPDS_Originator[Organisation Name],0)),"")</f>
        <v/>
      </c>
      <c r="M204" s="226"/>
      <c r="N204" s="231" t="str">
        <f>IFERROR(INDEX(tblGISPDS_CoOrdSys[EPSG Code], MATCH(tblDatasetNamingConventionForm[[#This Row],[Coordinate Reference System Abbreviation]], tblGISPDS_CoOrdSys[Projected Coordinate Reference System Description],0)),"")</f>
        <v/>
      </c>
      <c r="O204" s="237"/>
      <c r="P204" s="149"/>
      <c r="Q204" s="170" t="str">
        <f>IF(tblDatasetNamingConventionForm[[#This Row],[Dataset Naming Scheme]]="","",IF(LEN(tblDatasetNamingConventionForm[[#This Row],[Dataset Naming Scheme]])&gt;63,"FALSE","TRUE"))</f>
        <v/>
      </c>
      <c r="R20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05" spans="1:18" ht="12.95">
      <c r="A20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0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05" s="225"/>
      <c r="D205" s="228"/>
      <c r="E205" s="233" t="str">
        <f>IFERROR(INDEX(tblGISPDS_Discipline[Discipline Code], MATCH(tblDatasetNamingConventionForm[[#This Row],[Discipline Description]], tblGISPDS_Discipline[ [ Discipline Description] ],0)),"")</f>
        <v/>
      </c>
      <c r="F205" s="227"/>
      <c r="G205" s="233" t="str">
        <f>IFERROR(INDEX(tblGISPDS_Discipline[Sub-Discipline Code], MATCH(tblDatasetNamingConventionForm[[#This Row],[Sub-Discipline Description]], tblGISPDS_Discipline[Sub-Discipline Description],0)),"")</f>
        <v/>
      </c>
      <c r="H205" s="151"/>
      <c r="I205" s="230"/>
      <c r="J205" s="229" t="str">
        <f>IFERROR(INDEX(tblGISPDS_ProjectMilestone[Project Milestone Code], MATCH(tblDatasetNamingConventionForm[[#This Row],[Project Milestone]], tblGISPDS_ProjectMilestone[Project Milestone Description],0)),"")</f>
        <v/>
      </c>
      <c r="K205" s="230"/>
      <c r="L205" s="231" t="str">
        <f>IFERROR(INDEX(tblGISPDS_Originator[Organisation Code], MATCH(tblDatasetNamingConventionForm[[#This Row],[Organisation Name]], tblGISPDS_Originator[Organisation Name],0)),"")</f>
        <v/>
      </c>
      <c r="M205" s="226"/>
      <c r="N205" s="231" t="str">
        <f>IFERROR(INDEX(tblGISPDS_CoOrdSys[EPSG Code], MATCH(tblDatasetNamingConventionForm[[#This Row],[Coordinate Reference System Abbreviation]], tblGISPDS_CoOrdSys[Projected Coordinate Reference System Description],0)),"")</f>
        <v/>
      </c>
      <c r="O205" s="237"/>
      <c r="P205" s="149"/>
      <c r="Q205" s="170" t="str">
        <f>IF(tblDatasetNamingConventionForm[[#This Row],[Dataset Naming Scheme]]="","",IF(LEN(tblDatasetNamingConventionForm[[#This Row],[Dataset Naming Scheme]])&gt;63,"FALSE","TRUE"))</f>
        <v/>
      </c>
      <c r="R20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06" spans="1:18" ht="12.95">
      <c r="A20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0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06" s="225"/>
      <c r="D206" s="228"/>
      <c r="E206" s="233" t="str">
        <f>IFERROR(INDEX(tblGISPDS_Discipline[Discipline Code], MATCH(tblDatasetNamingConventionForm[[#This Row],[Discipline Description]], tblGISPDS_Discipline[ [ Discipline Description] ],0)),"")</f>
        <v/>
      </c>
      <c r="F206" s="227"/>
      <c r="G206" s="233" t="str">
        <f>IFERROR(INDEX(tblGISPDS_Discipline[Sub-Discipline Code], MATCH(tblDatasetNamingConventionForm[[#This Row],[Sub-Discipline Description]], tblGISPDS_Discipline[Sub-Discipline Description],0)),"")</f>
        <v/>
      </c>
      <c r="H206" s="151"/>
      <c r="I206" s="230"/>
      <c r="J206" s="229" t="str">
        <f>IFERROR(INDEX(tblGISPDS_ProjectMilestone[Project Milestone Code], MATCH(tblDatasetNamingConventionForm[[#This Row],[Project Milestone]], tblGISPDS_ProjectMilestone[Project Milestone Description],0)),"")</f>
        <v/>
      </c>
      <c r="K206" s="230"/>
      <c r="L206" s="229" t="str">
        <f>IFERROR(INDEX(tblGISPDS_Originator[Organisation Code], MATCH(tblDatasetNamingConventionForm[[#This Row],[Organisation Name]], tblGISPDS_Originator[Organisation Name],0)),"")</f>
        <v/>
      </c>
      <c r="M206" s="226"/>
      <c r="N206" s="231" t="str">
        <f>IFERROR(INDEX(tblGISPDS_CoOrdSys[EPSG Code], MATCH(tblDatasetNamingConventionForm[[#This Row],[Coordinate Reference System Abbreviation]], tblGISPDS_CoOrdSys[Projected Coordinate Reference System Description],0)),"")</f>
        <v/>
      </c>
      <c r="O206" s="237"/>
      <c r="P206" s="149"/>
      <c r="Q206" s="170" t="str">
        <f>IF(tblDatasetNamingConventionForm[[#This Row],[Dataset Naming Scheme]]="","",IF(LEN(tblDatasetNamingConventionForm[[#This Row],[Dataset Naming Scheme]])&gt;63,"FALSE","TRUE"))</f>
        <v/>
      </c>
      <c r="R20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07" spans="1:18" ht="12.95">
      <c r="A20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0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07" s="225"/>
      <c r="D207" s="228"/>
      <c r="E207" s="233" t="str">
        <f>IFERROR(INDEX(tblGISPDS_Discipline[Discipline Code], MATCH(tblDatasetNamingConventionForm[[#This Row],[Discipline Description]], tblGISPDS_Discipline[ [ Discipline Description] ],0)),"")</f>
        <v/>
      </c>
      <c r="F207" s="227"/>
      <c r="G207" s="233" t="str">
        <f>IFERROR(INDEX(tblGISPDS_Discipline[Sub-Discipline Code], MATCH(tblDatasetNamingConventionForm[[#This Row],[Sub-Discipline Description]], tblGISPDS_Discipline[Sub-Discipline Description],0)),"")</f>
        <v/>
      </c>
      <c r="H207" s="151"/>
      <c r="I207" s="230"/>
      <c r="J207" s="229" t="str">
        <f>IFERROR(INDEX(tblGISPDS_ProjectMilestone[Project Milestone Code], MATCH(tblDatasetNamingConventionForm[[#This Row],[Project Milestone]], tblGISPDS_ProjectMilestone[Project Milestone Description],0)),"")</f>
        <v/>
      </c>
      <c r="K207" s="230"/>
      <c r="L207" s="231" t="str">
        <f>IFERROR(INDEX(tblGISPDS_Originator[Organisation Code], MATCH(tblDatasetNamingConventionForm[[#This Row],[Organisation Name]], tblGISPDS_Originator[Organisation Name],0)),"")</f>
        <v/>
      </c>
      <c r="M207" s="226"/>
      <c r="N207" s="231" t="str">
        <f>IFERROR(INDEX(tblGISPDS_CoOrdSys[EPSG Code], MATCH(tblDatasetNamingConventionForm[[#This Row],[Coordinate Reference System Abbreviation]], tblGISPDS_CoOrdSys[Projected Coordinate Reference System Description],0)),"")</f>
        <v/>
      </c>
      <c r="O207" s="237"/>
      <c r="P207" s="149"/>
      <c r="Q207" s="170" t="str">
        <f>IF(tblDatasetNamingConventionForm[[#This Row],[Dataset Naming Scheme]]="","",IF(LEN(tblDatasetNamingConventionForm[[#This Row],[Dataset Naming Scheme]])&gt;63,"FALSE","TRUE"))</f>
        <v/>
      </c>
      <c r="R20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08" spans="1:18" ht="12.95">
      <c r="A20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0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08" s="225"/>
      <c r="D208" s="228"/>
      <c r="E208" s="233" t="str">
        <f>IFERROR(INDEX(tblGISPDS_Discipline[Discipline Code], MATCH(tblDatasetNamingConventionForm[[#This Row],[Discipline Description]], tblGISPDS_Discipline[ [ Discipline Description] ],0)),"")</f>
        <v/>
      </c>
      <c r="F208" s="227"/>
      <c r="G208" s="233" t="str">
        <f>IFERROR(INDEX(tblGISPDS_Discipline[Sub-Discipline Code], MATCH(tblDatasetNamingConventionForm[[#This Row],[Sub-Discipline Description]], tblGISPDS_Discipline[Sub-Discipline Description],0)),"")</f>
        <v/>
      </c>
      <c r="H208" s="151"/>
      <c r="I208" s="230"/>
      <c r="J208" s="229" t="str">
        <f>IFERROR(INDEX(tblGISPDS_ProjectMilestone[Project Milestone Code], MATCH(tblDatasetNamingConventionForm[[#This Row],[Project Milestone]], tblGISPDS_ProjectMilestone[Project Milestone Description],0)),"")</f>
        <v/>
      </c>
      <c r="K208" s="230"/>
      <c r="L208" s="229" t="str">
        <f>IFERROR(INDEX(tblGISPDS_Originator[Organisation Code], MATCH(tblDatasetNamingConventionForm[[#This Row],[Organisation Name]], tblGISPDS_Originator[Organisation Name],0)),"")</f>
        <v/>
      </c>
      <c r="M208" s="226"/>
      <c r="N208" s="231" t="str">
        <f>IFERROR(INDEX(tblGISPDS_CoOrdSys[EPSG Code], MATCH(tblDatasetNamingConventionForm[[#This Row],[Coordinate Reference System Abbreviation]], tblGISPDS_CoOrdSys[Projected Coordinate Reference System Description],0)),"")</f>
        <v/>
      </c>
      <c r="O208" s="237"/>
      <c r="P208" s="149"/>
      <c r="Q208" s="170" t="str">
        <f>IF(tblDatasetNamingConventionForm[[#This Row],[Dataset Naming Scheme]]="","",IF(LEN(tblDatasetNamingConventionForm[[#This Row],[Dataset Naming Scheme]])&gt;63,"FALSE","TRUE"))</f>
        <v/>
      </c>
      <c r="R20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09" spans="1:18" ht="12.95">
      <c r="A20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0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09" s="225"/>
      <c r="D209" s="228"/>
      <c r="E209" s="233" t="str">
        <f>IFERROR(INDEX(tblGISPDS_Discipline[Discipline Code], MATCH(tblDatasetNamingConventionForm[[#This Row],[Discipline Description]], tblGISPDS_Discipline[ [ Discipline Description] ],0)),"")</f>
        <v/>
      </c>
      <c r="F209" s="227"/>
      <c r="G209" s="233" t="str">
        <f>IFERROR(INDEX(tblGISPDS_Discipline[Sub-Discipline Code], MATCH(tblDatasetNamingConventionForm[[#This Row],[Sub-Discipline Description]], tblGISPDS_Discipline[Sub-Discipline Description],0)),"")</f>
        <v/>
      </c>
      <c r="H209" s="151"/>
      <c r="I209" s="230"/>
      <c r="J209" s="229" t="str">
        <f>IFERROR(INDEX(tblGISPDS_ProjectMilestone[Project Milestone Code], MATCH(tblDatasetNamingConventionForm[[#This Row],[Project Milestone]], tblGISPDS_ProjectMilestone[Project Milestone Description],0)),"")</f>
        <v/>
      </c>
      <c r="K209" s="230"/>
      <c r="L209" s="231" t="str">
        <f>IFERROR(INDEX(tblGISPDS_Originator[Organisation Code], MATCH(tblDatasetNamingConventionForm[[#This Row],[Organisation Name]], tblGISPDS_Originator[Organisation Name],0)),"")</f>
        <v/>
      </c>
      <c r="M209" s="226"/>
      <c r="N209" s="231" t="str">
        <f>IFERROR(INDEX(tblGISPDS_CoOrdSys[EPSG Code], MATCH(tblDatasetNamingConventionForm[[#This Row],[Coordinate Reference System Abbreviation]], tblGISPDS_CoOrdSys[Projected Coordinate Reference System Description],0)),"")</f>
        <v/>
      </c>
      <c r="O209" s="237"/>
      <c r="P209" s="149"/>
      <c r="Q209" s="170" t="str">
        <f>IF(tblDatasetNamingConventionForm[[#This Row],[Dataset Naming Scheme]]="","",IF(LEN(tblDatasetNamingConventionForm[[#This Row],[Dataset Naming Scheme]])&gt;63,"FALSE","TRUE"))</f>
        <v/>
      </c>
      <c r="R20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10" spans="1:18" ht="12.95">
      <c r="A21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1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10" s="225"/>
      <c r="D210" s="228"/>
      <c r="E210" s="233" t="str">
        <f>IFERROR(INDEX(tblGISPDS_Discipline[Discipline Code], MATCH(tblDatasetNamingConventionForm[[#This Row],[Discipline Description]], tblGISPDS_Discipline[ [ Discipline Description] ],0)),"")</f>
        <v/>
      </c>
      <c r="F210" s="227"/>
      <c r="G210" s="233" t="str">
        <f>IFERROR(INDEX(tblGISPDS_Discipline[Sub-Discipline Code], MATCH(tblDatasetNamingConventionForm[[#This Row],[Sub-Discipline Description]], tblGISPDS_Discipline[Sub-Discipline Description],0)),"")</f>
        <v/>
      </c>
      <c r="H210" s="151"/>
      <c r="I210" s="230"/>
      <c r="J210" s="229" t="str">
        <f>IFERROR(INDEX(tblGISPDS_ProjectMilestone[Project Milestone Code], MATCH(tblDatasetNamingConventionForm[[#This Row],[Project Milestone]], tblGISPDS_ProjectMilestone[Project Milestone Description],0)),"")</f>
        <v/>
      </c>
      <c r="K210" s="230"/>
      <c r="L210" s="229" t="str">
        <f>IFERROR(INDEX(tblGISPDS_Originator[Organisation Code], MATCH(tblDatasetNamingConventionForm[[#This Row],[Organisation Name]], tblGISPDS_Originator[Organisation Name],0)),"")</f>
        <v/>
      </c>
      <c r="M210" s="226"/>
      <c r="N210" s="231" t="str">
        <f>IFERROR(INDEX(tblGISPDS_CoOrdSys[EPSG Code], MATCH(tblDatasetNamingConventionForm[[#This Row],[Coordinate Reference System Abbreviation]], tblGISPDS_CoOrdSys[Projected Coordinate Reference System Description],0)),"")</f>
        <v/>
      </c>
      <c r="O210" s="237"/>
      <c r="P210" s="149"/>
      <c r="Q210" s="170" t="str">
        <f>IF(tblDatasetNamingConventionForm[[#This Row],[Dataset Naming Scheme]]="","",IF(LEN(tblDatasetNamingConventionForm[[#This Row],[Dataset Naming Scheme]])&gt;63,"FALSE","TRUE"))</f>
        <v/>
      </c>
      <c r="R21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11" spans="1:18" ht="12.95">
      <c r="A21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1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11" s="225"/>
      <c r="D211" s="228"/>
      <c r="E211" s="233" t="str">
        <f>IFERROR(INDEX(tblGISPDS_Discipline[Discipline Code], MATCH(tblDatasetNamingConventionForm[[#This Row],[Discipline Description]], tblGISPDS_Discipline[ [ Discipline Description] ],0)),"")</f>
        <v/>
      </c>
      <c r="F211" s="227"/>
      <c r="G211" s="233" t="str">
        <f>IFERROR(INDEX(tblGISPDS_Discipline[Sub-Discipline Code], MATCH(tblDatasetNamingConventionForm[[#This Row],[Sub-Discipline Description]], tblGISPDS_Discipline[Sub-Discipline Description],0)),"")</f>
        <v/>
      </c>
      <c r="H211" s="151"/>
      <c r="I211" s="230"/>
      <c r="J211" s="229" t="str">
        <f>IFERROR(INDEX(tblGISPDS_ProjectMilestone[Project Milestone Code], MATCH(tblDatasetNamingConventionForm[[#This Row],[Project Milestone]], tblGISPDS_ProjectMilestone[Project Milestone Description],0)),"")</f>
        <v/>
      </c>
      <c r="K211" s="230"/>
      <c r="L211" s="231" t="str">
        <f>IFERROR(INDEX(tblGISPDS_Originator[Organisation Code], MATCH(tblDatasetNamingConventionForm[[#This Row],[Organisation Name]], tblGISPDS_Originator[Organisation Name],0)),"")</f>
        <v/>
      </c>
      <c r="M211" s="226"/>
      <c r="N211" s="231" t="str">
        <f>IFERROR(INDEX(tblGISPDS_CoOrdSys[EPSG Code], MATCH(tblDatasetNamingConventionForm[[#This Row],[Coordinate Reference System Abbreviation]], tblGISPDS_CoOrdSys[Projected Coordinate Reference System Description],0)),"")</f>
        <v/>
      </c>
      <c r="O211" s="237"/>
      <c r="P211" s="149"/>
      <c r="Q211" s="170" t="str">
        <f>IF(tblDatasetNamingConventionForm[[#This Row],[Dataset Naming Scheme]]="","",IF(LEN(tblDatasetNamingConventionForm[[#This Row],[Dataset Naming Scheme]])&gt;63,"FALSE","TRUE"))</f>
        <v/>
      </c>
      <c r="R21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12" spans="1:18" ht="12.95">
      <c r="A21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1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12" s="225"/>
      <c r="D212" s="228"/>
      <c r="E212" s="233" t="str">
        <f>IFERROR(INDEX(tblGISPDS_Discipline[Discipline Code], MATCH(tblDatasetNamingConventionForm[[#This Row],[Discipline Description]], tblGISPDS_Discipline[ [ Discipline Description] ],0)),"")</f>
        <v/>
      </c>
      <c r="F212" s="227"/>
      <c r="G212" s="233" t="str">
        <f>IFERROR(INDEX(tblGISPDS_Discipline[Sub-Discipline Code], MATCH(tblDatasetNamingConventionForm[[#This Row],[Sub-Discipline Description]], tblGISPDS_Discipline[Sub-Discipline Description],0)),"")</f>
        <v/>
      </c>
      <c r="H212" s="151"/>
      <c r="I212" s="230"/>
      <c r="J212" s="229" t="str">
        <f>IFERROR(INDEX(tblGISPDS_ProjectMilestone[Project Milestone Code], MATCH(tblDatasetNamingConventionForm[[#This Row],[Project Milestone]], tblGISPDS_ProjectMilestone[Project Milestone Description],0)),"")</f>
        <v/>
      </c>
      <c r="K212" s="230"/>
      <c r="L212" s="229" t="str">
        <f>IFERROR(INDEX(tblGISPDS_Originator[Organisation Code], MATCH(tblDatasetNamingConventionForm[[#This Row],[Organisation Name]], tblGISPDS_Originator[Organisation Name],0)),"")</f>
        <v/>
      </c>
      <c r="M212" s="226"/>
      <c r="N212" s="231" t="str">
        <f>IFERROR(INDEX(tblGISPDS_CoOrdSys[EPSG Code], MATCH(tblDatasetNamingConventionForm[[#This Row],[Coordinate Reference System Abbreviation]], tblGISPDS_CoOrdSys[Projected Coordinate Reference System Description],0)),"")</f>
        <v/>
      </c>
      <c r="O212" s="237"/>
      <c r="P212" s="149"/>
      <c r="Q212" s="170" t="str">
        <f>IF(tblDatasetNamingConventionForm[[#This Row],[Dataset Naming Scheme]]="","",IF(LEN(tblDatasetNamingConventionForm[[#This Row],[Dataset Naming Scheme]])&gt;63,"FALSE","TRUE"))</f>
        <v/>
      </c>
      <c r="R21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13" spans="1:18" ht="12.95">
      <c r="A21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1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13" s="225"/>
      <c r="D213" s="228"/>
      <c r="E213" s="233" t="str">
        <f>IFERROR(INDEX(tblGISPDS_Discipline[Discipline Code], MATCH(tblDatasetNamingConventionForm[[#This Row],[Discipline Description]], tblGISPDS_Discipline[ [ Discipline Description] ],0)),"")</f>
        <v/>
      </c>
      <c r="F213" s="227"/>
      <c r="G213" s="233" t="str">
        <f>IFERROR(INDEX(tblGISPDS_Discipline[Sub-Discipline Code], MATCH(tblDatasetNamingConventionForm[[#This Row],[Sub-Discipline Description]], tblGISPDS_Discipline[Sub-Discipline Description],0)),"")</f>
        <v/>
      </c>
      <c r="H213" s="151"/>
      <c r="I213" s="230"/>
      <c r="J213" s="229" t="str">
        <f>IFERROR(INDEX(tblGISPDS_ProjectMilestone[Project Milestone Code], MATCH(tblDatasetNamingConventionForm[[#This Row],[Project Milestone]], tblGISPDS_ProjectMilestone[Project Milestone Description],0)),"")</f>
        <v/>
      </c>
      <c r="K213" s="230"/>
      <c r="L213" s="231" t="str">
        <f>IFERROR(INDEX(tblGISPDS_Originator[Organisation Code], MATCH(tblDatasetNamingConventionForm[[#This Row],[Organisation Name]], tblGISPDS_Originator[Organisation Name],0)),"")</f>
        <v/>
      </c>
      <c r="M213" s="226"/>
      <c r="N213" s="231" t="str">
        <f>IFERROR(INDEX(tblGISPDS_CoOrdSys[EPSG Code], MATCH(tblDatasetNamingConventionForm[[#This Row],[Coordinate Reference System Abbreviation]], tblGISPDS_CoOrdSys[Projected Coordinate Reference System Description],0)),"")</f>
        <v/>
      </c>
      <c r="O213" s="237"/>
      <c r="P213" s="149"/>
      <c r="Q213" s="170" t="str">
        <f>IF(tblDatasetNamingConventionForm[[#This Row],[Dataset Naming Scheme]]="","",IF(LEN(tblDatasetNamingConventionForm[[#This Row],[Dataset Naming Scheme]])&gt;63,"FALSE","TRUE"))</f>
        <v/>
      </c>
      <c r="R21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14" spans="1:18" ht="12.95">
      <c r="A21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1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14" s="225"/>
      <c r="D214" s="228"/>
      <c r="E214" s="233" t="str">
        <f>IFERROR(INDEX(tblGISPDS_Discipline[Discipline Code], MATCH(tblDatasetNamingConventionForm[[#This Row],[Discipline Description]], tblGISPDS_Discipline[ [ Discipline Description] ],0)),"")</f>
        <v/>
      </c>
      <c r="F214" s="227"/>
      <c r="G214" s="233" t="str">
        <f>IFERROR(INDEX(tblGISPDS_Discipline[Sub-Discipline Code], MATCH(tblDatasetNamingConventionForm[[#This Row],[Sub-Discipline Description]], tblGISPDS_Discipline[Sub-Discipline Description],0)),"")</f>
        <v/>
      </c>
      <c r="H214" s="151"/>
      <c r="I214" s="230"/>
      <c r="J214" s="229" t="str">
        <f>IFERROR(INDEX(tblGISPDS_ProjectMilestone[Project Milestone Code], MATCH(tblDatasetNamingConventionForm[[#This Row],[Project Milestone]], tblGISPDS_ProjectMilestone[Project Milestone Description],0)),"")</f>
        <v/>
      </c>
      <c r="K214" s="230"/>
      <c r="L214" s="229" t="str">
        <f>IFERROR(INDEX(tblGISPDS_Originator[Organisation Code], MATCH(tblDatasetNamingConventionForm[[#This Row],[Organisation Name]], tblGISPDS_Originator[Organisation Name],0)),"")</f>
        <v/>
      </c>
      <c r="M214" s="226"/>
      <c r="N214" s="231" t="str">
        <f>IFERROR(INDEX(tblGISPDS_CoOrdSys[EPSG Code], MATCH(tblDatasetNamingConventionForm[[#This Row],[Coordinate Reference System Abbreviation]], tblGISPDS_CoOrdSys[Projected Coordinate Reference System Description],0)),"")</f>
        <v/>
      </c>
      <c r="O214" s="237"/>
      <c r="P214" s="149"/>
      <c r="Q214" s="170" t="str">
        <f>IF(tblDatasetNamingConventionForm[[#This Row],[Dataset Naming Scheme]]="","",IF(LEN(tblDatasetNamingConventionForm[[#This Row],[Dataset Naming Scheme]])&gt;63,"FALSE","TRUE"))</f>
        <v/>
      </c>
      <c r="R21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15" spans="1:18" ht="12.95">
      <c r="A21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1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15" s="225"/>
      <c r="D215" s="228"/>
      <c r="E215" s="233" t="str">
        <f>IFERROR(INDEX(tblGISPDS_Discipline[Discipline Code], MATCH(tblDatasetNamingConventionForm[[#This Row],[Discipline Description]], tblGISPDS_Discipline[ [ Discipline Description] ],0)),"")</f>
        <v/>
      </c>
      <c r="F215" s="227"/>
      <c r="G215" s="233" t="str">
        <f>IFERROR(INDEX(tblGISPDS_Discipline[Sub-Discipline Code], MATCH(tblDatasetNamingConventionForm[[#This Row],[Sub-Discipline Description]], tblGISPDS_Discipline[Sub-Discipline Description],0)),"")</f>
        <v/>
      </c>
      <c r="H215" s="151"/>
      <c r="I215" s="230"/>
      <c r="J215" s="229" t="str">
        <f>IFERROR(INDEX(tblGISPDS_ProjectMilestone[Project Milestone Code], MATCH(tblDatasetNamingConventionForm[[#This Row],[Project Milestone]], tblGISPDS_ProjectMilestone[Project Milestone Description],0)),"")</f>
        <v/>
      </c>
      <c r="K215" s="230"/>
      <c r="L215" s="231" t="str">
        <f>IFERROR(INDEX(tblGISPDS_Originator[Organisation Code], MATCH(tblDatasetNamingConventionForm[[#This Row],[Organisation Name]], tblGISPDS_Originator[Organisation Name],0)),"")</f>
        <v/>
      </c>
      <c r="M215" s="226"/>
      <c r="N215" s="231" t="str">
        <f>IFERROR(INDEX(tblGISPDS_CoOrdSys[EPSG Code], MATCH(tblDatasetNamingConventionForm[[#This Row],[Coordinate Reference System Abbreviation]], tblGISPDS_CoOrdSys[Projected Coordinate Reference System Description],0)),"")</f>
        <v/>
      </c>
      <c r="O215" s="237"/>
      <c r="P215" s="149"/>
      <c r="Q215" s="170" t="str">
        <f>IF(tblDatasetNamingConventionForm[[#This Row],[Dataset Naming Scheme]]="","",IF(LEN(tblDatasetNamingConventionForm[[#This Row],[Dataset Naming Scheme]])&gt;63,"FALSE","TRUE"))</f>
        <v/>
      </c>
      <c r="R21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16" spans="1:18" ht="12.95">
      <c r="A21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1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16" s="225"/>
      <c r="D216" s="228"/>
      <c r="E216" s="233" t="str">
        <f>IFERROR(INDEX(tblGISPDS_Discipline[Discipline Code], MATCH(tblDatasetNamingConventionForm[[#This Row],[Discipline Description]], tblGISPDS_Discipline[ [ Discipline Description] ],0)),"")</f>
        <v/>
      </c>
      <c r="F216" s="227"/>
      <c r="G216" s="233" t="str">
        <f>IFERROR(INDEX(tblGISPDS_Discipline[Sub-Discipline Code], MATCH(tblDatasetNamingConventionForm[[#This Row],[Sub-Discipline Description]], tblGISPDS_Discipline[Sub-Discipline Description],0)),"")</f>
        <v/>
      </c>
      <c r="H216" s="151"/>
      <c r="I216" s="230"/>
      <c r="J216" s="229" t="str">
        <f>IFERROR(INDEX(tblGISPDS_ProjectMilestone[Project Milestone Code], MATCH(tblDatasetNamingConventionForm[[#This Row],[Project Milestone]], tblGISPDS_ProjectMilestone[Project Milestone Description],0)),"")</f>
        <v/>
      </c>
      <c r="K216" s="230"/>
      <c r="L216" s="229" t="str">
        <f>IFERROR(INDEX(tblGISPDS_Originator[Organisation Code], MATCH(tblDatasetNamingConventionForm[[#This Row],[Organisation Name]], tblGISPDS_Originator[Organisation Name],0)),"")</f>
        <v/>
      </c>
      <c r="M216" s="226"/>
      <c r="N216" s="231" t="str">
        <f>IFERROR(INDEX(tblGISPDS_CoOrdSys[EPSG Code], MATCH(tblDatasetNamingConventionForm[[#This Row],[Coordinate Reference System Abbreviation]], tblGISPDS_CoOrdSys[Projected Coordinate Reference System Description],0)),"")</f>
        <v/>
      </c>
      <c r="O216" s="237"/>
      <c r="P216" s="149"/>
      <c r="Q216" s="170" t="str">
        <f>IF(tblDatasetNamingConventionForm[[#This Row],[Dataset Naming Scheme]]="","",IF(LEN(tblDatasetNamingConventionForm[[#This Row],[Dataset Naming Scheme]])&gt;63,"FALSE","TRUE"))</f>
        <v/>
      </c>
      <c r="R21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17" spans="1:18" ht="12.95">
      <c r="A21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1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17" s="225"/>
      <c r="D217" s="228"/>
      <c r="E217" s="233" t="str">
        <f>IFERROR(INDEX(tblGISPDS_Discipline[Discipline Code], MATCH(tblDatasetNamingConventionForm[[#This Row],[Discipline Description]], tblGISPDS_Discipline[ [ Discipline Description] ],0)),"")</f>
        <v/>
      </c>
      <c r="F217" s="227"/>
      <c r="G217" s="233" t="str">
        <f>IFERROR(INDEX(tblGISPDS_Discipline[Sub-Discipline Code], MATCH(tblDatasetNamingConventionForm[[#This Row],[Sub-Discipline Description]], tblGISPDS_Discipline[Sub-Discipline Description],0)),"")</f>
        <v/>
      </c>
      <c r="H217" s="151"/>
      <c r="I217" s="230"/>
      <c r="J217" s="229" t="str">
        <f>IFERROR(INDEX(tblGISPDS_ProjectMilestone[Project Milestone Code], MATCH(tblDatasetNamingConventionForm[[#This Row],[Project Milestone]], tblGISPDS_ProjectMilestone[Project Milestone Description],0)),"")</f>
        <v/>
      </c>
      <c r="K217" s="230"/>
      <c r="L217" s="231" t="str">
        <f>IFERROR(INDEX(tblGISPDS_Originator[Organisation Code], MATCH(tblDatasetNamingConventionForm[[#This Row],[Organisation Name]], tblGISPDS_Originator[Organisation Name],0)),"")</f>
        <v/>
      </c>
      <c r="M217" s="226"/>
      <c r="N217" s="231" t="str">
        <f>IFERROR(INDEX(tblGISPDS_CoOrdSys[EPSG Code], MATCH(tblDatasetNamingConventionForm[[#This Row],[Coordinate Reference System Abbreviation]], tblGISPDS_CoOrdSys[Projected Coordinate Reference System Description],0)),"")</f>
        <v/>
      </c>
      <c r="O217" s="237"/>
      <c r="P217" s="149"/>
      <c r="Q217" s="170" t="str">
        <f>IF(tblDatasetNamingConventionForm[[#This Row],[Dataset Naming Scheme]]="","",IF(LEN(tblDatasetNamingConventionForm[[#This Row],[Dataset Naming Scheme]])&gt;63,"FALSE","TRUE"))</f>
        <v/>
      </c>
      <c r="R21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18" spans="1:18" ht="12.95">
      <c r="A21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1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18" s="225"/>
      <c r="D218" s="228"/>
      <c r="E218" s="233" t="str">
        <f>IFERROR(INDEX(tblGISPDS_Discipline[Discipline Code], MATCH(tblDatasetNamingConventionForm[[#This Row],[Discipline Description]], tblGISPDS_Discipline[ [ Discipline Description] ],0)),"")</f>
        <v/>
      </c>
      <c r="F218" s="227"/>
      <c r="G218" s="233" t="str">
        <f>IFERROR(INDEX(tblGISPDS_Discipline[Sub-Discipline Code], MATCH(tblDatasetNamingConventionForm[[#This Row],[Sub-Discipline Description]], tblGISPDS_Discipline[Sub-Discipline Description],0)),"")</f>
        <v/>
      </c>
      <c r="H218" s="151"/>
      <c r="I218" s="230"/>
      <c r="J218" s="229" t="str">
        <f>IFERROR(INDEX(tblGISPDS_ProjectMilestone[Project Milestone Code], MATCH(tblDatasetNamingConventionForm[[#This Row],[Project Milestone]], tblGISPDS_ProjectMilestone[Project Milestone Description],0)),"")</f>
        <v/>
      </c>
      <c r="K218" s="230"/>
      <c r="L218" s="229" t="str">
        <f>IFERROR(INDEX(tblGISPDS_Originator[Organisation Code], MATCH(tblDatasetNamingConventionForm[[#This Row],[Organisation Name]], tblGISPDS_Originator[Organisation Name],0)),"")</f>
        <v/>
      </c>
      <c r="M218" s="226"/>
      <c r="N218" s="231" t="str">
        <f>IFERROR(INDEX(tblGISPDS_CoOrdSys[EPSG Code], MATCH(tblDatasetNamingConventionForm[[#This Row],[Coordinate Reference System Abbreviation]], tblGISPDS_CoOrdSys[Projected Coordinate Reference System Description],0)),"")</f>
        <v/>
      </c>
      <c r="O218" s="237"/>
      <c r="P218" s="149"/>
      <c r="Q218" s="170" t="str">
        <f>IF(tblDatasetNamingConventionForm[[#This Row],[Dataset Naming Scheme]]="","",IF(LEN(tblDatasetNamingConventionForm[[#This Row],[Dataset Naming Scheme]])&gt;63,"FALSE","TRUE"))</f>
        <v/>
      </c>
      <c r="R21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19" spans="1:18" ht="12.95">
      <c r="A21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1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19" s="225"/>
      <c r="D219" s="228"/>
      <c r="E219" s="233" t="str">
        <f>IFERROR(INDEX(tblGISPDS_Discipline[Discipline Code], MATCH(tblDatasetNamingConventionForm[[#This Row],[Discipline Description]], tblGISPDS_Discipline[ [ Discipline Description] ],0)),"")</f>
        <v/>
      </c>
      <c r="F219" s="227"/>
      <c r="G219" s="233" t="str">
        <f>IFERROR(INDEX(tblGISPDS_Discipline[Sub-Discipline Code], MATCH(tblDatasetNamingConventionForm[[#This Row],[Sub-Discipline Description]], tblGISPDS_Discipline[Sub-Discipline Description],0)),"")</f>
        <v/>
      </c>
      <c r="H219" s="151"/>
      <c r="I219" s="230"/>
      <c r="J219" s="229" t="str">
        <f>IFERROR(INDEX(tblGISPDS_ProjectMilestone[Project Milestone Code], MATCH(tblDatasetNamingConventionForm[[#This Row],[Project Milestone]], tblGISPDS_ProjectMilestone[Project Milestone Description],0)),"")</f>
        <v/>
      </c>
      <c r="K219" s="230"/>
      <c r="L219" s="231" t="str">
        <f>IFERROR(INDEX(tblGISPDS_Originator[Organisation Code], MATCH(tblDatasetNamingConventionForm[[#This Row],[Organisation Name]], tblGISPDS_Originator[Organisation Name],0)),"")</f>
        <v/>
      </c>
      <c r="M219" s="226"/>
      <c r="N219" s="231" t="str">
        <f>IFERROR(INDEX(tblGISPDS_CoOrdSys[EPSG Code], MATCH(tblDatasetNamingConventionForm[[#This Row],[Coordinate Reference System Abbreviation]], tblGISPDS_CoOrdSys[Projected Coordinate Reference System Description],0)),"")</f>
        <v/>
      </c>
      <c r="O219" s="237"/>
      <c r="P219" s="149"/>
      <c r="Q219" s="170" t="str">
        <f>IF(tblDatasetNamingConventionForm[[#This Row],[Dataset Naming Scheme]]="","",IF(LEN(tblDatasetNamingConventionForm[[#This Row],[Dataset Naming Scheme]])&gt;63,"FALSE","TRUE"))</f>
        <v/>
      </c>
      <c r="R21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20" spans="1:18" ht="12.95">
      <c r="A22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2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20" s="225"/>
      <c r="D220" s="228"/>
      <c r="E220" s="233" t="str">
        <f>IFERROR(INDEX(tblGISPDS_Discipline[Discipline Code], MATCH(tblDatasetNamingConventionForm[[#This Row],[Discipline Description]], tblGISPDS_Discipline[ [ Discipline Description] ],0)),"")</f>
        <v/>
      </c>
      <c r="F220" s="227"/>
      <c r="G220" s="233" t="str">
        <f>IFERROR(INDEX(tblGISPDS_Discipline[Sub-Discipline Code], MATCH(tblDatasetNamingConventionForm[[#This Row],[Sub-Discipline Description]], tblGISPDS_Discipline[Sub-Discipline Description],0)),"")</f>
        <v/>
      </c>
      <c r="H220" s="151"/>
      <c r="I220" s="230"/>
      <c r="J220" s="229" t="str">
        <f>IFERROR(INDEX(tblGISPDS_ProjectMilestone[Project Milestone Code], MATCH(tblDatasetNamingConventionForm[[#This Row],[Project Milestone]], tblGISPDS_ProjectMilestone[Project Milestone Description],0)),"")</f>
        <v/>
      </c>
      <c r="K220" s="230"/>
      <c r="L220" s="229" t="str">
        <f>IFERROR(INDEX(tblGISPDS_Originator[Organisation Code], MATCH(tblDatasetNamingConventionForm[[#This Row],[Organisation Name]], tblGISPDS_Originator[Organisation Name],0)),"")</f>
        <v/>
      </c>
      <c r="M220" s="226"/>
      <c r="N220" s="231" t="str">
        <f>IFERROR(INDEX(tblGISPDS_CoOrdSys[EPSG Code], MATCH(tblDatasetNamingConventionForm[[#This Row],[Coordinate Reference System Abbreviation]], tblGISPDS_CoOrdSys[Projected Coordinate Reference System Description],0)),"")</f>
        <v/>
      </c>
      <c r="O220" s="237"/>
      <c r="P220" s="149"/>
      <c r="Q220" s="170" t="str">
        <f>IF(tblDatasetNamingConventionForm[[#This Row],[Dataset Naming Scheme]]="","",IF(LEN(tblDatasetNamingConventionForm[[#This Row],[Dataset Naming Scheme]])&gt;63,"FALSE","TRUE"))</f>
        <v/>
      </c>
      <c r="R22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21" spans="1:18" ht="12.95">
      <c r="A22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2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21" s="225"/>
      <c r="D221" s="228"/>
      <c r="E221" s="233" t="str">
        <f>IFERROR(INDEX(tblGISPDS_Discipline[Discipline Code], MATCH(tblDatasetNamingConventionForm[[#This Row],[Discipline Description]], tblGISPDS_Discipline[ [ Discipline Description] ],0)),"")</f>
        <v/>
      </c>
      <c r="F221" s="227"/>
      <c r="G221" s="233" t="str">
        <f>IFERROR(INDEX(tblGISPDS_Discipline[Sub-Discipline Code], MATCH(tblDatasetNamingConventionForm[[#This Row],[Sub-Discipline Description]], tblGISPDS_Discipline[Sub-Discipline Description],0)),"")</f>
        <v/>
      </c>
      <c r="H221" s="151"/>
      <c r="I221" s="230"/>
      <c r="J221" s="229" t="str">
        <f>IFERROR(INDEX(tblGISPDS_ProjectMilestone[Project Milestone Code], MATCH(tblDatasetNamingConventionForm[[#This Row],[Project Milestone]], tblGISPDS_ProjectMilestone[Project Milestone Description],0)),"")</f>
        <v/>
      </c>
      <c r="K221" s="230"/>
      <c r="L221" s="231" t="str">
        <f>IFERROR(INDEX(tblGISPDS_Originator[Organisation Code], MATCH(tblDatasetNamingConventionForm[[#This Row],[Organisation Name]], tblGISPDS_Originator[Organisation Name],0)),"")</f>
        <v/>
      </c>
      <c r="M221" s="226"/>
      <c r="N221" s="231" t="str">
        <f>IFERROR(INDEX(tblGISPDS_CoOrdSys[EPSG Code], MATCH(tblDatasetNamingConventionForm[[#This Row],[Coordinate Reference System Abbreviation]], tblGISPDS_CoOrdSys[Projected Coordinate Reference System Description],0)),"")</f>
        <v/>
      </c>
      <c r="O221" s="237"/>
      <c r="P221" s="149"/>
      <c r="Q221" s="170" t="str">
        <f>IF(tblDatasetNamingConventionForm[[#This Row],[Dataset Naming Scheme]]="","",IF(LEN(tblDatasetNamingConventionForm[[#This Row],[Dataset Naming Scheme]])&gt;63,"FALSE","TRUE"))</f>
        <v/>
      </c>
      <c r="R22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22" spans="1:18" ht="12.95">
      <c r="A22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2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22" s="225"/>
      <c r="D222" s="228"/>
      <c r="E222" s="233" t="str">
        <f>IFERROR(INDEX(tblGISPDS_Discipline[Discipline Code], MATCH(tblDatasetNamingConventionForm[[#This Row],[Discipline Description]], tblGISPDS_Discipline[ [ Discipline Description] ],0)),"")</f>
        <v/>
      </c>
      <c r="F222" s="227"/>
      <c r="G222" s="233" t="str">
        <f>IFERROR(INDEX(tblGISPDS_Discipline[Sub-Discipline Code], MATCH(tblDatasetNamingConventionForm[[#This Row],[Sub-Discipline Description]], tblGISPDS_Discipline[Sub-Discipline Description],0)),"")</f>
        <v/>
      </c>
      <c r="H222" s="151"/>
      <c r="I222" s="230"/>
      <c r="J222" s="229" t="str">
        <f>IFERROR(INDEX(tblGISPDS_ProjectMilestone[Project Milestone Code], MATCH(tblDatasetNamingConventionForm[[#This Row],[Project Milestone]], tblGISPDS_ProjectMilestone[Project Milestone Description],0)),"")</f>
        <v/>
      </c>
      <c r="K222" s="230"/>
      <c r="L222" s="229" t="str">
        <f>IFERROR(INDEX(tblGISPDS_Originator[Organisation Code], MATCH(tblDatasetNamingConventionForm[[#This Row],[Organisation Name]], tblGISPDS_Originator[Organisation Name],0)),"")</f>
        <v/>
      </c>
      <c r="M222" s="226"/>
      <c r="N222" s="231" t="str">
        <f>IFERROR(INDEX(tblGISPDS_CoOrdSys[EPSG Code], MATCH(tblDatasetNamingConventionForm[[#This Row],[Coordinate Reference System Abbreviation]], tblGISPDS_CoOrdSys[Projected Coordinate Reference System Description],0)),"")</f>
        <v/>
      </c>
      <c r="O222" s="237"/>
      <c r="P222" s="149"/>
      <c r="Q222" s="170" t="str">
        <f>IF(tblDatasetNamingConventionForm[[#This Row],[Dataset Naming Scheme]]="","",IF(LEN(tblDatasetNamingConventionForm[[#This Row],[Dataset Naming Scheme]])&gt;63,"FALSE","TRUE"))</f>
        <v/>
      </c>
      <c r="R22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23" spans="1:18" ht="12.95">
      <c r="A22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2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23" s="225"/>
      <c r="D223" s="228"/>
      <c r="E223" s="233" t="str">
        <f>IFERROR(INDEX(tblGISPDS_Discipline[Discipline Code], MATCH(tblDatasetNamingConventionForm[[#This Row],[Discipline Description]], tblGISPDS_Discipline[ [ Discipline Description] ],0)),"")</f>
        <v/>
      </c>
      <c r="F223" s="227"/>
      <c r="G223" s="233" t="str">
        <f>IFERROR(INDEX(tblGISPDS_Discipline[Sub-Discipline Code], MATCH(tblDatasetNamingConventionForm[[#This Row],[Sub-Discipline Description]], tblGISPDS_Discipline[Sub-Discipline Description],0)),"")</f>
        <v/>
      </c>
      <c r="H223" s="151"/>
      <c r="I223" s="230"/>
      <c r="J223" s="229" t="str">
        <f>IFERROR(INDEX(tblGISPDS_ProjectMilestone[Project Milestone Code], MATCH(tblDatasetNamingConventionForm[[#This Row],[Project Milestone]], tblGISPDS_ProjectMilestone[Project Milestone Description],0)),"")</f>
        <v/>
      </c>
      <c r="K223" s="230"/>
      <c r="L223" s="231" t="str">
        <f>IFERROR(INDEX(tblGISPDS_Originator[Organisation Code], MATCH(tblDatasetNamingConventionForm[[#This Row],[Organisation Name]], tblGISPDS_Originator[Organisation Name],0)),"")</f>
        <v/>
      </c>
      <c r="M223" s="226"/>
      <c r="N223" s="231" t="str">
        <f>IFERROR(INDEX(tblGISPDS_CoOrdSys[EPSG Code], MATCH(tblDatasetNamingConventionForm[[#This Row],[Coordinate Reference System Abbreviation]], tblGISPDS_CoOrdSys[Projected Coordinate Reference System Description],0)),"")</f>
        <v/>
      </c>
      <c r="O223" s="237"/>
      <c r="P223" s="149"/>
      <c r="Q223" s="170" t="str">
        <f>IF(tblDatasetNamingConventionForm[[#This Row],[Dataset Naming Scheme]]="","",IF(LEN(tblDatasetNamingConventionForm[[#This Row],[Dataset Naming Scheme]])&gt;63,"FALSE","TRUE"))</f>
        <v/>
      </c>
      <c r="R22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24" spans="1:18" ht="12.95">
      <c r="A22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2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24" s="225"/>
      <c r="D224" s="228"/>
      <c r="E224" s="233" t="str">
        <f>IFERROR(INDEX(tblGISPDS_Discipline[Discipline Code], MATCH(tblDatasetNamingConventionForm[[#This Row],[Discipline Description]], tblGISPDS_Discipline[ [ Discipline Description] ],0)),"")</f>
        <v/>
      </c>
      <c r="F224" s="227"/>
      <c r="G224" s="233" t="str">
        <f>IFERROR(INDEX(tblGISPDS_Discipline[Sub-Discipline Code], MATCH(tblDatasetNamingConventionForm[[#This Row],[Sub-Discipline Description]], tblGISPDS_Discipline[Sub-Discipline Description],0)),"")</f>
        <v/>
      </c>
      <c r="H224" s="151"/>
      <c r="I224" s="230"/>
      <c r="J224" s="229" t="str">
        <f>IFERROR(INDEX(tblGISPDS_ProjectMilestone[Project Milestone Code], MATCH(tblDatasetNamingConventionForm[[#This Row],[Project Milestone]], tblGISPDS_ProjectMilestone[Project Milestone Description],0)),"")</f>
        <v/>
      </c>
      <c r="K224" s="230"/>
      <c r="L224" s="229" t="str">
        <f>IFERROR(INDEX(tblGISPDS_Originator[Organisation Code], MATCH(tblDatasetNamingConventionForm[[#This Row],[Organisation Name]], tblGISPDS_Originator[Organisation Name],0)),"")</f>
        <v/>
      </c>
      <c r="M224" s="226"/>
      <c r="N224" s="231" t="str">
        <f>IFERROR(INDEX(tblGISPDS_CoOrdSys[EPSG Code], MATCH(tblDatasetNamingConventionForm[[#This Row],[Coordinate Reference System Abbreviation]], tblGISPDS_CoOrdSys[Projected Coordinate Reference System Description],0)),"")</f>
        <v/>
      </c>
      <c r="O224" s="237"/>
      <c r="P224" s="149"/>
      <c r="Q224" s="170" t="str">
        <f>IF(tblDatasetNamingConventionForm[[#This Row],[Dataset Naming Scheme]]="","",IF(LEN(tblDatasetNamingConventionForm[[#This Row],[Dataset Naming Scheme]])&gt;63,"FALSE","TRUE"))</f>
        <v/>
      </c>
      <c r="R22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25" spans="1:18" ht="12.95">
      <c r="A22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2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25" s="225"/>
      <c r="D225" s="228"/>
      <c r="E225" s="233" t="str">
        <f>IFERROR(INDEX(tblGISPDS_Discipline[Discipline Code], MATCH(tblDatasetNamingConventionForm[[#This Row],[Discipline Description]], tblGISPDS_Discipline[ [ Discipline Description] ],0)),"")</f>
        <v/>
      </c>
      <c r="F225" s="227"/>
      <c r="G225" s="233" t="str">
        <f>IFERROR(INDEX(tblGISPDS_Discipline[Sub-Discipline Code], MATCH(tblDatasetNamingConventionForm[[#This Row],[Sub-Discipline Description]], tblGISPDS_Discipline[Sub-Discipline Description],0)),"")</f>
        <v/>
      </c>
      <c r="H225" s="151"/>
      <c r="I225" s="230"/>
      <c r="J225" s="229" t="str">
        <f>IFERROR(INDEX(tblGISPDS_ProjectMilestone[Project Milestone Code], MATCH(tblDatasetNamingConventionForm[[#This Row],[Project Milestone]], tblGISPDS_ProjectMilestone[Project Milestone Description],0)),"")</f>
        <v/>
      </c>
      <c r="K225" s="230"/>
      <c r="L225" s="231" t="str">
        <f>IFERROR(INDEX(tblGISPDS_Originator[Organisation Code], MATCH(tblDatasetNamingConventionForm[[#This Row],[Organisation Name]], tblGISPDS_Originator[Organisation Name],0)),"")</f>
        <v/>
      </c>
      <c r="M225" s="226"/>
      <c r="N225" s="231" t="str">
        <f>IFERROR(INDEX(tblGISPDS_CoOrdSys[EPSG Code], MATCH(tblDatasetNamingConventionForm[[#This Row],[Coordinate Reference System Abbreviation]], tblGISPDS_CoOrdSys[Projected Coordinate Reference System Description],0)),"")</f>
        <v/>
      </c>
      <c r="O225" s="237"/>
      <c r="P225" s="149"/>
      <c r="Q225" s="170" t="str">
        <f>IF(tblDatasetNamingConventionForm[[#This Row],[Dataset Naming Scheme]]="","",IF(LEN(tblDatasetNamingConventionForm[[#This Row],[Dataset Naming Scheme]])&gt;63,"FALSE","TRUE"))</f>
        <v/>
      </c>
      <c r="R22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26" spans="1:18" ht="12.95">
      <c r="A22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2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26" s="225"/>
      <c r="D226" s="228"/>
      <c r="E226" s="233" t="str">
        <f>IFERROR(INDEX(tblGISPDS_Discipline[Discipline Code], MATCH(tblDatasetNamingConventionForm[[#This Row],[Discipline Description]], tblGISPDS_Discipline[ [ Discipline Description] ],0)),"")</f>
        <v/>
      </c>
      <c r="F226" s="227"/>
      <c r="G226" s="233" t="str">
        <f>IFERROR(INDEX(tblGISPDS_Discipline[Sub-Discipline Code], MATCH(tblDatasetNamingConventionForm[[#This Row],[Sub-Discipline Description]], tblGISPDS_Discipline[Sub-Discipline Description],0)),"")</f>
        <v/>
      </c>
      <c r="H226" s="151"/>
      <c r="I226" s="230"/>
      <c r="J226" s="229" t="str">
        <f>IFERROR(INDEX(tblGISPDS_ProjectMilestone[Project Milestone Code], MATCH(tblDatasetNamingConventionForm[[#This Row],[Project Milestone]], tblGISPDS_ProjectMilestone[Project Milestone Description],0)),"")</f>
        <v/>
      </c>
      <c r="K226" s="230"/>
      <c r="L226" s="229" t="str">
        <f>IFERROR(INDEX(tblGISPDS_Originator[Organisation Code], MATCH(tblDatasetNamingConventionForm[[#This Row],[Organisation Name]], tblGISPDS_Originator[Organisation Name],0)),"")</f>
        <v/>
      </c>
      <c r="M226" s="226"/>
      <c r="N226" s="231" t="str">
        <f>IFERROR(INDEX(tblGISPDS_CoOrdSys[EPSG Code], MATCH(tblDatasetNamingConventionForm[[#This Row],[Coordinate Reference System Abbreviation]], tblGISPDS_CoOrdSys[Projected Coordinate Reference System Description],0)),"")</f>
        <v/>
      </c>
      <c r="O226" s="237"/>
      <c r="P226" s="149"/>
      <c r="Q226" s="170" t="str">
        <f>IF(tblDatasetNamingConventionForm[[#This Row],[Dataset Naming Scheme]]="","",IF(LEN(tblDatasetNamingConventionForm[[#This Row],[Dataset Naming Scheme]])&gt;63,"FALSE","TRUE"))</f>
        <v/>
      </c>
      <c r="R22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27" spans="1:18" ht="12.95">
      <c r="A22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2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27" s="225"/>
      <c r="D227" s="228"/>
      <c r="E227" s="233" t="str">
        <f>IFERROR(INDEX(tblGISPDS_Discipline[Discipline Code], MATCH(tblDatasetNamingConventionForm[[#This Row],[Discipline Description]], tblGISPDS_Discipline[ [ Discipline Description] ],0)),"")</f>
        <v/>
      </c>
      <c r="F227" s="227"/>
      <c r="G227" s="233" t="str">
        <f>IFERROR(INDEX(tblGISPDS_Discipline[Sub-Discipline Code], MATCH(tblDatasetNamingConventionForm[[#This Row],[Sub-Discipline Description]], tblGISPDS_Discipline[Sub-Discipline Description],0)),"")</f>
        <v/>
      </c>
      <c r="H227" s="151"/>
      <c r="I227" s="230"/>
      <c r="J227" s="229" t="str">
        <f>IFERROR(INDEX(tblGISPDS_ProjectMilestone[Project Milestone Code], MATCH(tblDatasetNamingConventionForm[[#This Row],[Project Milestone]], tblGISPDS_ProjectMilestone[Project Milestone Description],0)),"")</f>
        <v/>
      </c>
      <c r="K227" s="230"/>
      <c r="L227" s="231" t="str">
        <f>IFERROR(INDEX(tblGISPDS_Originator[Organisation Code], MATCH(tblDatasetNamingConventionForm[[#This Row],[Organisation Name]], tblGISPDS_Originator[Organisation Name],0)),"")</f>
        <v/>
      </c>
      <c r="M227" s="226"/>
      <c r="N227" s="231" t="str">
        <f>IFERROR(INDEX(tblGISPDS_CoOrdSys[EPSG Code], MATCH(tblDatasetNamingConventionForm[[#This Row],[Coordinate Reference System Abbreviation]], tblGISPDS_CoOrdSys[Projected Coordinate Reference System Description],0)),"")</f>
        <v/>
      </c>
      <c r="O227" s="237"/>
      <c r="P227" s="149"/>
      <c r="Q227" s="170" t="str">
        <f>IF(tblDatasetNamingConventionForm[[#This Row],[Dataset Naming Scheme]]="","",IF(LEN(tblDatasetNamingConventionForm[[#This Row],[Dataset Naming Scheme]])&gt;63,"FALSE","TRUE"))</f>
        <v/>
      </c>
      <c r="R22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28" spans="1:18" ht="12.95">
      <c r="A22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2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28" s="225"/>
      <c r="D228" s="228"/>
      <c r="E228" s="233" t="str">
        <f>IFERROR(INDEX(tblGISPDS_Discipline[Discipline Code], MATCH(tblDatasetNamingConventionForm[[#This Row],[Discipline Description]], tblGISPDS_Discipline[ [ Discipline Description] ],0)),"")</f>
        <v/>
      </c>
      <c r="F228" s="227"/>
      <c r="G228" s="233" t="str">
        <f>IFERROR(INDEX(tblGISPDS_Discipline[Sub-Discipline Code], MATCH(tblDatasetNamingConventionForm[[#This Row],[Sub-Discipline Description]], tblGISPDS_Discipline[Sub-Discipline Description],0)),"")</f>
        <v/>
      </c>
      <c r="H228" s="151"/>
      <c r="I228" s="230"/>
      <c r="J228" s="229" t="str">
        <f>IFERROR(INDEX(tblGISPDS_ProjectMilestone[Project Milestone Code], MATCH(tblDatasetNamingConventionForm[[#This Row],[Project Milestone]], tblGISPDS_ProjectMilestone[Project Milestone Description],0)),"")</f>
        <v/>
      </c>
      <c r="K228" s="230"/>
      <c r="L228" s="229" t="str">
        <f>IFERROR(INDEX(tblGISPDS_Originator[Organisation Code], MATCH(tblDatasetNamingConventionForm[[#This Row],[Organisation Name]], tblGISPDS_Originator[Organisation Name],0)),"")</f>
        <v/>
      </c>
      <c r="M228" s="226"/>
      <c r="N228" s="231" t="str">
        <f>IFERROR(INDEX(tblGISPDS_CoOrdSys[EPSG Code], MATCH(tblDatasetNamingConventionForm[[#This Row],[Coordinate Reference System Abbreviation]], tblGISPDS_CoOrdSys[Projected Coordinate Reference System Description],0)),"")</f>
        <v/>
      </c>
      <c r="O228" s="237"/>
      <c r="P228" s="149"/>
      <c r="Q228" s="170" t="str">
        <f>IF(tblDatasetNamingConventionForm[[#This Row],[Dataset Naming Scheme]]="","",IF(LEN(tblDatasetNamingConventionForm[[#This Row],[Dataset Naming Scheme]])&gt;63,"FALSE","TRUE"))</f>
        <v/>
      </c>
      <c r="R22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29" spans="1:18" ht="12.95">
      <c r="A22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2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29" s="225"/>
      <c r="D229" s="228"/>
      <c r="E229" s="233" t="str">
        <f>IFERROR(INDEX(tblGISPDS_Discipline[Discipline Code], MATCH(tblDatasetNamingConventionForm[[#This Row],[Discipline Description]], tblGISPDS_Discipline[ [ Discipline Description] ],0)),"")</f>
        <v/>
      </c>
      <c r="F229" s="227"/>
      <c r="G229" s="233" t="str">
        <f>IFERROR(INDEX(tblGISPDS_Discipline[Sub-Discipline Code], MATCH(tblDatasetNamingConventionForm[[#This Row],[Sub-Discipline Description]], tblGISPDS_Discipline[Sub-Discipline Description],0)),"")</f>
        <v/>
      </c>
      <c r="H229" s="151"/>
      <c r="I229" s="230"/>
      <c r="J229" s="229" t="str">
        <f>IFERROR(INDEX(tblGISPDS_ProjectMilestone[Project Milestone Code], MATCH(tblDatasetNamingConventionForm[[#This Row],[Project Milestone]], tblGISPDS_ProjectMilestone[Project Milestone Description],0)),"")</f>
        <v/>
      </c>
      <c r="K229" s="230"/>
      <c r="L229" s="231" t="str">
        <f>IFERROR(INDEX(tblGISPDS_Originator[Organisation Code], MATCH(tblDatasetNamingConventionForm[[#This Row],[Organisation Name]], tblGISPDS_Originator[Organisation Name],0)),"")</f>
        <v/>
      </c>
      <c r="M229" s="226"/>
      <c r="N229" s="231" t="str">
        <f>IFERROR(INDEX(tblGISPDS_CoOrdSys[EPSG Code], MATCH(tblDatasetNamingConventionForm[[#This Row],[Coordinate Reference System Abbreviation]], tblGISPDS_CoOrdSys[Projected Coordinate Reference System Description],0)),"")</f>
        <v/>
      </c>
      <c r="O229" s="237"/>
      <c r="P229" s="149"/>
      <c r="Q229" s="170" t="str">
        <f>IF(tblDatasetNamingConventionForm[[#This Row],[Dataset Naming Scheme]]="","",IF(LEN(tblDatasetNamingConventionForm[[#This Row],[Dataset Naming Scheme]])&gt;63,"FALSE","TRUE"))</f>
        <v/>
      </c>
      <c r="R22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30" spans="1:18" ht="12.95">
      <c r="A23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3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30" s="225"/>
      <c r="D230" s="228"/>
      <c r="E230" s="233" t="str">
        <f>IFERROR(INDEX(tblGISPDS_Discipline[Discipline Code], MATCH(tblDatasetNamingConventionForm[[#This Row],[Discipline Description]], tblGISPDS_Discipline[ [ Discipline Description] ],0)),"")</f>
        <v/>
      </c>
      <c r="F230" s="227"/>
      <c r="G230" s="233" t="str">
        <f>IFERROR(INDEX(tblGISPDS_Discipline[Sub-Discipline Code], MATCH(tblDatasetNamingConventionForm[[#This Row],[Sub-Discipline Description]], tblGISPDS_Discipline[Sub-Discipline Description],0)),"")</f>
        <v/>
      </c>
      <c r="H230" s="151"/>
      <c r="I230" s="230"/>
      <c r="J230" s="229" t="str">
        <f>IFERROR(INDEX(tblGISPDS_ProjectMilestone[Project Milestone Code], MATCH(tblDatasetNamingConventionForm[[#This Row],[Project Milestone]], tblGISPDS_ProjectMilestone[Project Milestone Description],0)),"")</f>
        <v/>
      </c>
      <c r="K230" s="230"/>
      <c r="L230" s="229" t="str">
        <f>IFERROR(INDEX(tblGISPDS_Originator[Organisation Code], MATCH(tblDatasetNamingConventionForm[[#This Row],[Organisation Name]], tblGISPDS_Originator[Organisation Name],0)),"")</f>
        <v/>
      </c>
      <c r="M230" s="226"/>
      <c r="N230" s="231" t="str">
        <f>IFERROR(INDEX(tblGISPDS_CoOrdSys[EPSG Code], MATCH(tblDatasetNamingConventionForm[[#This Row],[Coordinate Reference System Abbreviation]], tblGISPDS_CoOrdSys[Projected Coordinate Reference System Description],0)),"")</f>
        <v/>
      </c>
      <c r="O230" s="237"/>
      <c r="P230" s="149"/>
      <c r="Q230" s="170" t="str">
        <f>IF(tblDatasetNamingConventionForm[[#This Row],[Dataset Naming Scheme]]="","",IF(LEN(tblDatasetNamingConventionForm[[#This Row],[Dataset Naming Scheme]])&gt;63,"FALSE","TRUE"))</f>
        <v/>
      </c>
      <c r="R23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31" spans="1:18" ht="12.95">
      <c r="A23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3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31" s="225"/>
      <c r="D231" s="228"/>
      <c r="E231" s="233" t="str">
        <f>IFERROR(INDEX(tblGISPDS_Discipline[Discipline Code], MATCH(tblDatasetNamingConventionForm[[#This Row],[Discipline Description]], tblGISPDS_Discipline[ [ Discipline Description] ],0)),"")</f>
        <v/>
      </c>
      <c r="F231" s="227"/>
      <c r="G231" s="233" t="str">
        <f>IFERROR(INDEX(tblGISPDS_Discipline[Sub-Discipline Code], MATCH(tblDatasetNamingConventionForm[[#This Row],[Sub-Discipline Description]], tblGISPDS_Discipline[Sub-Discipline Description],0)),"")</f>
        <v/>
      </c>
      <c r="H231" s="151"/>
      <c r="I231" s="230"/>
      <c r="J231" s="229" t="str">
        <f>IFERROR(INDEX(tblGISPDS_ProjectMilestone[Project Milestone Code], MATCH(tblDatasetNamingConventionForm[[#This Row],[Project Milestone]], tblGISPDS_ProjectMilestone[Project Milestone Description],0)),"")</f>
        <v/>
      </c>
      <c r="K231" s="230"/>
      <c r="L231" s="231" t="str">
        <f>IFERROR(INDEX(tblGISPDS_Originator[Organisation Code], MATCH(tblDatasetNamingConventionForm[[#This Row],[Organisation Name]], tblGISPDS_Originator[Organisation Name],0)),"")</f>
        <v/>
      </c>
      <c r="M231" s="226"/>
      <c r="N231" s="231" t="str">
        <f>IFERROR(INDEX(tblGISPDS_CoOrdSys[EPSG Code], MATCH(tblDatasetNamingConventionForm[[#This Row],[Coordinate Reference System Abbreviation]], tblGISPDS_CoOrdSys[Projected Coordinate Reference System Description],0)),"")</f>
        <v/>
      </c>
      <c r="O231" s="237"/>
      <c r="P231" s="149"/>
      <c r="Q231" s="170" t="str">
        <f>IF(tblDatasetNamingConventionForm[[#This Row],[Dataset Naming Scheme]]="","",IF(LEN(tblDatasetNamingConventionForm[[#This Row],[Dataset Naming Scheme]])&gt;63,"FALSE","TRUE"))</f>
        <v/>
      </c>
      <c r="R23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32" spans="1:18" ht="12.95">
      <c r="A23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3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32" s="225"/>
      <c r="D232" s="228"/>
      <c r="E232" s="233" t="str">
        <f>IFERROR(INDEX(tblGISPDS_Discipline[Discipline Code], MATCH(tblDatasetNamingConventionForm[[#This Row],[Discipline Description]], tblGISPDS_Discipline[ [ Discipline Description] ],0)),"")</f>
        <v/>
      </c>
      <c r="F232" s="227"/>
      <c r="G232" s="233" t="str">
        <f>IFERROR(INDEX(tblGISPDS_Discipline[Sub-Discipline Code], MATCH(tblDatasetNamingConventionForm[[#This Row],[Sub-Discipline Description]], tblGISPDS_Discipline[Sub-Discipline Description],0)),"")</f>
        <v/>
      </c>
      <c r="H232" s="151"/>
      <c r="I232" s="230"/>
      <c r="J232" s="229" t="str">
        <f>IFERROR(INDEX(tblGISPDS_ProjectMilestone[Project Milestone Code], MATCH(tblDatasetNamingConventionForm[[#This Row],[Project Milestone]], tblGISPDS_ProjectMilestone[Project Milestone Description],0)),"")</f>
        <v/>
      </c>
      <c r="K232" s="230"/>
      <c r="L232" s="229" t="str">
        <f>IFERROR(INDEX(tblGISPDS_Originator[Organisation Code], MATCH(tblDatasetNamingConventionForm[[#This Row],[Organisation Name]], tblGISPDS_Originator[Organisation Name],0)),"")</f>
        <v/>
      </c>
      <c r="M232" s="226"/>
      <c r="N232" s="231" t="str">
        <f>IFERROR(INDEX(tblGISPDS_CoOrdSys[EPSG Code], MATCH(tblDatasetNamingConventionForm[[#This Row],[Coordinate Reference System Abbreviation]], tblGISPDS_CoOrdSys[Projected Coordinate Reference System Description],0)),"")</f>
        <v/>
      </c>
      <c r="O232" s="237"/>
      <c r="P232" s="149"/>
      <c r="Q232" s="170" t="str">
        <f>IF(tblDatasetNamingConventionForm[[#This Row],[Dataset Naming Scheme]]="","",IF(LEN(tblDatasetNamingConventionForm[[#This Row],[Dataset Naming Scheme]])&gt;63,"FALSE","TRUE"))</f>
        <v/>
      </c>
      <c r="R23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33" spans="1:18" ht="12.95">
      <c r="A23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3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33" s="225"/>
      <c r="D233" s="228"/>
      <c r="E233" s="233" t="str">
        <f>IFERROR(INDEX(tblGISPDS_Discipline[Discipline Code], MATCH(tblDatasetNamingConventionForm[[#This Row],[Discipline Description]], tblGISPDS_Discipline[ [ Discipline Description] ],0)),"")</f>
        <v/>
      </c>
      <c r="F233" s="227"/>
      <c r="G233" s="233" t="str">
        <f>IFERROR(INDEX(tblGISPDS_Discipline[Sub-Discipline Code], MATCH(tblDatasetNamingConventionForm[[#This Row],[Sub-Discipline Description]], tblGISPDS_Discipline[Sub-Discipline Description],0)),"")</f>
        <v/>
      </c>
      <c r="H233" s="151"/>
      <c r="I233" s="230"/>
      <c r="J233" s="229" t="str">
        <f>IFERROR(INDEX(tblGISPDS_ProjectMilestone[Project Milestone Code], MATCH(tblDatasetNamingConventionForm[[#This Row],[Project Milestone]], tblGISPDS_ProjectMilestone[Project Milestone Description],0)),"")</f>
        <v/>
      </c>
      <c r="K233" s="230"/>
      <c r="L233" s="231" t="str">
        <f>IFERROR(INDEX(tblGISPDS_Originator[Organisation Code], MATCH(tblDatasetNamingConventionForm[[#This Row],[Organisation Name]], tblGISPDS_Originator[Organisation Name],0)),"")</f>
        <v/>
      </c>
      <c r="M233" s="226"/>
      <c r="N233" s="231" t="str">
        <f>IFERROR(INDEX(tblGISPDS_CoOrdSys[EPSG Code], MATCH(tblDatasetNamingConventionForm[[#This Row],[Coordinate Reference System Abbreviation]], tblGISPDS_CoOrdSys[Projected Coordinate Reference System Description],0)),"")</f>
        <v/>
      </c>
      <c r="O233" s="237"/>
      <c r="P233" s="149"/>
      <c r="Q233" s="170" t="str">
        <f>IF(tblDatasetNamingConventionForm[[#This Row],[Dataset Naming Scheme]]="","",IF(LEN(tblDatasetNamingConventionForm[[#This Row],[Dataset Naming Scheme]])&gt;63,"FALSE","TRUE"))</f>
        <v/>
      </c>
      <c r="R23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34" spans="1:18" ht="12.95">
      <c r="A23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3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34" s="225"/>
      <c r="D234" s="228"/>
      <c r="E234" s="233" t="str">
        <f>IFERROR(INDEX(tblGISPDS_Discipline[Discipline Code], MATCH(tblDatasetNamingConventionForm[[#This Row],[Discipline Description]], tblGISPDS_Discipline[ [ Discipline Description] ],0)),"")</f>
        <v/>
      </c>
      <c r="F234" s="227"/>
      <c r="G234" s="233" t="str">
        <f>IFERROR(INDEX(tblGISPDS_Discipline[Sub-Discipline Code], MATCH(tblDatasetNamingConventionForm[[#This Row],[Sub-Discipline Description]], tblGISPDS_Discipline[Sub-Discipline Description],0)),"")</f>
        <v/>
      </c>
      <c r="H234" s="151"/>
      <c r="I234" s="230"/>
      <c r="J234" s="229" t="str">
        <f>IFERROR(INDEX(tblGISPDS_ProjectMilestone[Project Milestone Code], MATCH(tblDatasetNamingConventionForm[[#This Row],[Project Milestone]], tblGISPDS_ProjectMilestone[Project Milestone Description],0)),"")</f>
        <v/>
      </c>
      <c r="K234" s="230"/>
      <c r="L234" s="229" t="str">
        <f>IFERROR(INDEX(tblGISPDS_Originator[Organisation Code], MATCH(tblDatasetNamingConventionForm[[#This Row],[Organisation Name]], tblGISPDS_Originator[Organisation Name],0)),"")</f>
        <v/>
      </c>
      <c r="M234" s="226"/>
      <c r="N234" s="231" t="str">
        <f>IFERROR(INDEX(tblGISPDS_CoOrdSys[EPSG Code], MATCH(tblDatasetNamingConventionForm[[#This Row],[Coordinate Reference System Abbreviation]], tblGISPDS_CoOrdSys[Projected Coordinate Reference System Description],0)),"")</f>
        <v/>
      </c>
      <c r="O234" s="237"/>
      <c r="P234" s="149"/>
      <c r="Q234" s="170" t="str">
        <f>IF(tblDatasetNamingConventionForm[[#This Row],[Dataset Naming Scheme]]="","",IF(LEN(tblDatasetNamingConventionForm[[#This Row],[Dataset Naming Scheme]])&gt;63,"FALSE","TRUE"))</f>
        <v/>
      </c>
      <c r="R23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35" spans="1:18" ht="12.95">
      <c r="A23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3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35" s="225"/>
      <c r="D235" s="228"/>
      <c r="E235" s="233" t="str">
        <f>IFERROR(INDEX(tblGISPDS_Discipline[Discipline Code], MATCH(tblDatasetNamingConventionForm[[#This Row],[Discipline Description]], tblGISPDS_Discipline[ [ Discipline Description] ],0)),"")</f>
        <v/>
      </c>
      <c r="F235" s="227"/>
      <c r="G235" s="233" t="str">
        <f>IFERROR(INDEX(tblGISPDS_Discipline[Sub-Discipline Code], MATCH(tblDatasetNamingConventionForm[[#This Row],[Sub-Discipline Description]], tblGISPDS_Discipline[Sub-Discipline Description],0)),"")</f>
        <v/>
      </c>
      <c r="H235" s="151"/>
      <c r="I235" s="230"/>
      <c r="J235" s="229" t="str">
        <f>IFERROR(INDEX(tblGISPDS_ProjectMilestone[Project Milestone Code], MATCH(tblDatasetNamingConventionForm[[#This Row],[Project Milestone]], tblGISPDS_ProjectMilestone[Project Milestone Description],0)),"")</f>
        <v/>
      </c>
      <c r="K235" s="230"/>
      <c r="L235" s="231" t="str">
        <f>IFERROR(INDEX(tblGISPDS_Originator[Organisation Code], MATCH(tblDatasetNamingConventionForm[[#This Row],[Organisation Name]], tblGISPDS_Originator[Organisation Name],0)),"")</f>
        <v/>
      </c>
      <c r="M235" s="226"/>
      <c r="N235" s="231" t="str">
        <f>IFERROR(INDEX(tblGISPDS_CoOrdSys[EPSG Code], MATCH(tblDatasetNamingConventionForm[[#This Row],[Coordinate Reference System Abbreviation]], tblGISPDS_CoOrdSys[Projected Coordinate Reference System Description],0)),"")</f>
        <v/>
      </c>
      <c r="O235" s="237"/>
      <c r="P235" s="149"/>
      <c r="Q235" s="170" t="str">
        <f>IF(tblDatasetNamingConventionForm[[#This Row],[Dataset Naming Scheme]]="","",IF(LEN(tblDatasetNamingConventionForm[[#This Row],[Dataset Naming Scheme]])&gt;63,"FALSE","TRUE"))</f>
        <v/>
      </c>
      <c r="R23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36" spans="1:18" ht="12.95">
      <c r="A23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3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36" s="225"/>
      <c r="D236" s="228"/>
      <c r="E236" s="233" t="str">
        <f>IFERROR(INDEX(tblGISPDS_Discipline[Discipline Code], MATCH(tblDatasetNamingConventionForm[[#This Row],[Discipline Description]], tblGISPDS_Discipline[ [ Discipline Description] ],0)),"")</f>
        <v/>
      </c>
      <c r="F236" s="227"/>
      <c r="G236" s="233" t="str">
        <f>IFERROR(INDEX(tblGISPDS_Discipline[Sub-Discipline Code], MATCH(tblDatasetNamingConventionForm[[#This Row],[Sub-Discipline Description]], tblGISPDS_Discipline[Sub-Discipline Description],0)),"")</f>
        <v/>
      </c>
      <c r="H236" s="151"/>
      <c r="I236" s="230"/>
      <c r="J236" s="229" t="str">
        <f>IFERROR(INDEX(tblGISPDS_ProjectMilestone[Project Milestone Code], MATCH(tblDatasetNamingConventionForm[[#This Row],[Project Milestone]], tblGISPDS_ProjectMilestone[Project Milestone Description],0)),"")</f>
        <v/>
      </c>
      <c r="K236" s="230"/>
      <c r="L236" s="229" t="str">
        <f>IFERROR(INDEX(tblGISPDS_Originator[Organisation Code], MATCH(tblDatasetNamingConventionForm[[#This Row],[Organisation Name]], tblGISPDS_Originator[Organisation Name],0)),"")</f>
        <v/>
      </c>
      <c r="M236" s="226"/>
      <c r="N236" s="231" t="str">
        <f>IFERROR(INDEX(tblGISPDS_CoOrdSys[EPSG Code], MATCH(tblDatasetNamingConventionForm[[#This Row],[Coordinate Reference System Abbreviation]], tblGISPDS_CoOrdSys[Projected Coordinate Reference System Description],0)),"")</f>
        <v/>
      </c>
      <c r="O236" s="237"/>
      <c r="P236" s="149"/>
      <c r="Q236" s="170" t="str">
        <f>IF(tblDatasetNamingConventionForm[[#This Row],[Dataset Naming Scheme]]="","",IF(LEN(tblDatasetNamingConventionForm[[#This Row],[Dataset Naming Scheme]])&gt;63,"FALSE","TRUE"))</f>
        <v/>
      </c>
      <c r="R23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37" spans="1:18" ht="12.95">
      <c r="A23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3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37" s="225"/>
      <c r="D237" s="228"/>
      <c r="E237" s="233" t="str">
        <f>IFERROR(INDEX(tblGISPDS_Discipline[Discipline Code], MATCH(tblDatasetNamingConventionForm[[#This Row],[Discipline Description]], tblGISPDS_Discipline[ [ Discipline Description] ],0)),"")</f>
        <v/>
      </c>
      <c r="F237" s="227"/>
      <c r="G237" s="233" t="str">
        <f>IFERROR(INDEX(tblGISPDS_Discipline[Sub-Discipline Code], MATCH(tblDatasetNamingConventionForm[[#This Row],[Sub-Discipline Description]], tblGISPDS_Discipline[Sub-Discipline Description],0)),"")</f>
        <v/>
      </c>
      <c r="H237" s="151"/>
      <c r="I237" s="230"/>
      <c r="J237" s="229" t="str">
        <f>IFERROR(INDEX(tblGISPDS_ProjectMilestone[Project Milestone Code], MATCH(tblDatasetNamingConventionForm[[#This Row],[Project Milestone]], tblGISPDS_ProjectMilestone[Project Milestone Description],0)),"")</f>
        <v/>
      </c>
      <c r="K237" s="230"/>
      <c r="L237" s="231" t="str">
        <f>IFERROR(INDEX(tblGISPDS_Originator[Organisation Code], MATCH(tblDatasetNamingConventionForm[[#This Row],[Organisation Name]], tblGISPDS_Originator[Organisation Name],0)),"")</f>
        <v/>
      </c>
      <c r="M237" s="226"/>
      <c r="N237" s="231" t="str">
        <f>IFERROR(INDEX(tblGISPDS_CoOrdSys[EPSG Code], MATCH(tblDatasetNamingConventionForm[[#This Row],[Coordinate Reference System Abbreviation]], tblGISPDS_CoOrdSys[Projected Coordinate Reference System Description],0)),"")</f>
        <v/>
      </c>
      <c r="O237" s="237"/>
      <c r="P237" s="149"/>
      <c r="Q237" s="170" t="str">
        <f>IF(tblDatasetNamingConventionForm[[#This Row],[Dataset Naming Scheme]]="","",IF(LEN(tblDatasetNamingConventionForm[[#This Row],[Dataset Naming Scheme]])&gt;63,"FALSE","TRUE"))</f>
        <v/>
      </c>
      <c r="R23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38" spans="1:18" ht="12.95">
      <c r="A23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3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38" s="225"/>
      <c r="D238" s="228"/>
      <c r="E238" s="233" t="str">
        <f>IFERROR(INDEX(tblGISPDS_Discipline[Discipline Code], MATCH(tblDatasetNamingConventionForm[[#This Row],[Discipline Description]], tblGISPDS_Discipline[ [ Discipline Description] ],0)),"")</f>
        <v/>
      </c>
      <c r="F238" s="227"/>
      <c r="G238" s="233" t="str">
        <f>IFERROR(INDEX(tblGISPDS_Discipline[Sub-Discipline Code], MATCH(tblDatasetNamingConventionForm[[#This Row],[Sub-Discipline Description]], tblGISPDS_Discipline[Sub-Discipline Description],0)),"")</f>
        <v/>
      </c>
      <c r="H238" s="151"/>
      <c r="I238" s="230"/>
      <c r="J238" s="229" t="str">
        <f>IFERROR(INDEX(tblGISPDS_ProjectMilestone[Project Milestone Code], MATCH(tblDatasetNamingConventionForm[[#This Row],[Project Milestone]], tblGISPDS_ProjectMilestone[Project Milestone Description],0)),"")</f>
        <v/>
      </c>
      <c r="K238" s="230"/>
      <c r="L238" s="229" t="str">
        <f>IFERROR(INDEX(tblGISPDS_Originator[Organisation Code], MATCH(tblDatasetNamingConventionForm[[#This Row],[Organisation Name]], tblGISPDS_Originator[Organisation Name],0)),"")</f>
        <v/>
      </c>
      <c r="M238" s="226"/>
      <c r="N238" s="231" t="str">
        <f>IFERROR(INDEX(tblGISPDS_CoOrdSys[EPSG Code], MATCH(tblDatasetNamingConventionForm[[#This Row],[Coordinate Reference System Abbreviation]], tblGISPDS_CoOrdSys[Projected Coordinate Reference System Description],0)),"")</f>
        <v/>
      </c>
      <c r="O238" s="237"/>
      <c r="P238" s="149"/>
      <c r="Q238" s="170" t="str">
        <f>IF(tblDatasetNamingConventionForm[[#This Row],[Dataset Naming Scheme]]="","",IF(LEN(tblDatasetNamingConventionForm[[#This Row],[Dataset Naming Scheme]])&gt;63,"FALSE","TRUE"))</f>
        <v/>
      </c>
      <c r="R23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39" spans="1:18" ht="12.95">
      <c r="A23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3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39" s="225"/>
      <c r="D239" s="228"/>
      <c r="E239" s="233" t="str">
        <f>IFERROR(INDEX(tblGISPDS_Discipline[Discipline Code], MATCH(tblDatasetNamingConventionForm[[#This Row],[Discipline Description]], tblGISPDS_Discipline[ [ Discipline Description] ],0)),"")</f>
        <v/>
      </c>
      <c r="F239" s="227"/>
      <c r="G239" s="233" t="str">
        <f>IFERROR(INDEX(tblGISPDS_Discipline[Sub-Discipline Code], MATCH(tblDatasetNamingConventionForm[[#This Row],[Sub-Discipline Description]], tblGISPDS_Discipline[Sub-Discipline Description],0)),"")</f>
        <v/>
      </c>
      <c r="H239" s="151"/>
      <c r="I239" s="230"/>
      <c r="J239" s="229" t="str">
        <f>IFERROR(INDEX(tblGISPDS_ProjectMilestone[Project Milestone Code], MATCH(tblDatasetNamingConventionForm[[#This Row],[Project Milestone]], tblGISPDS_ProjectMilestone[Project Milestone Description],0)),"")</f>
        <v/>
      </c>
      <c r="K239" s="230"/>
      <c r="L239" s="231" t="str">
        <f>IFERROR(INDEX(tblGISPDS_Originator[Organisation Code], MATCH(tblDatasetNamingConventionForm[[#This Row],[Organisation Name]], tblGISPDS_Originator[Organisation Name],0)),"")</f>
        <v/>
      </c>
      <c r="M239" s="226"/>
      <c r="N239" s="231" t="str">
        <f>IFERROR(INDEX(tblGISPDS_CoOrdSys[EPSG Code], MATCH(tblDatasetNamingConventionForm[[#This Row],[Coordinate Reference System Abbreviation]], tblGISPDS_CoOrdSys[Projected Coordinate Reference System Description],0)),"")</f>
        <v/>
      </c>
      <c r="O239" s="237"/>
      <c r="P239" s="149"/>
      <c r="Q239" s="170" t="str">
        <f>IF(tblDatasetNamingConventionForm[[#This Row],[Dataset Naming Scheme]]="","",IF(LEN(tblDatasetNamingConventionForm[[#This Row],[Dataset Naming Scheme]])&gt;63,"FALSE","TRUE"))</f>
        <v/>
      </c>
      <c r="R23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40" spans="1:18" ht="12.95">
      <c r="A24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4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40" s="225"/>
      <c r="D240" s="228"/>
      <c r="E240" s="233" t="str">
        <f>IFERROR(INDEX(tblGISPDS_Discipline[Discipline Code], MATCH(tblDatasetNamingConventionForm[[#This Row],[Discipline Description]], tblGISPDS_Discipline[ [ Discipline Description] ],0)),"")</f>
        <v/>
      </c>
      <c r="F240" s="227"/>
      <c r="G240" s="233" t="str">
        <f>IFERROR(INDEX(tblGISPDS_Discipline[Sub-Discipline Code], MATCH(tblDatasetNamingConventionForm[[#This Row],[Sub-Discipline Description]], tblGISPDS_Discipline[Sub-Discipline Description],0)),"")</f>
        <v/>
      </c>
      <c r="H240" s="151"/>
      <c r="I240" s="230"/>
      <c r="J240" s="229" t="str">
        <f>IFERROR(INDEX(tblGISPDS_ProjectMilestone[Project Milestone Code], MATCH(tblDatasetNamingConventionForm[[#This Row],[Project Milestone]], tblGISPDS_ProjectMilestone[Project Milestone Description],0)),"")</f>
        <v/>
      </c>
      <c r="K240" s="230"/>
      <c r="L240" s="229" t="str">
        <f>IFERROR(INDEX(tblGISPDS_Originator[Organisation Code], MATCH(tblDatasetNamingConventionForm[[#This Row],[Organisation Name]], tblGISPDS_Originator[Organisation Name],0)),"")</f>
        <v/>
      </c>
      <c r="M240" s="226"/>
      <c r="N240" s="231" t="str">
        <f>IFERROR(INDEX(tblGISPDS_CoOrdSys[EPSG Code], MATCH(tblDatasetNamingConventionForm[[#This Row],[Coordinate Reference System Abbreviation]], tblGISPDS_CoOrdSys[Projected Coordinate Reference System Description],0)),"")</f>
        <v/>
      </c>
      <c r="O240" s="237"/>
      <c r="P240" s="149"/>
      <c r="Q240" s="170" t="str">
        <f>IF(tblDatasetNamingConventionForm[[#This Row],[Dataset Naming Scheme]]="","",IF(LEN(tblDatasetNamingConventionForm[[#This Row],[Dataset Naming Scheme]])&gt;63,"FALSE","TRUE"))</f>
        <v/>
      </c>
      <c r="R24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41" spans="1:18" ht="12.95">
      <c r="A24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4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41" s="225"/>
      <c r="D241" s="228"/>
      <c r="E241" s="233" t="str">
        <f>IFERROR(INDEX(tblGISPDS_Discipline[Discipline Code], MATCH(tblDatasetNamingConventionForm[[#This Row],[Discipline Description]], tblGISPDS_Discipline[ [ Discipline Description] ],0)),"")</f>
        <v/>
      </c>
      <c r="F241" s="227"/>
      <c r="G241" s="233" t="str">
        <f>IFERROR(INDEX(tblGISPDS_Discipline[Sub-Discipline Code], MATCH(tblDatasetNamingConventionForm[[#This Row],[Sub-Discipline Description]], tblGISPDS_Discipline[Sub-Discipline Description],0)),"")</f>
        <v/>
      </c>
      <c r="H241" s="151"/>
      <c r="I241" s="230"/>
      <c r="J241" s="229" t="str">
        <f>IFERROR(INDEX(tblGISPDS_ProjectMilestone[Project Milestone Code], MATCH(tblDatasetNamingConventionForm[[#This Row],[Project Milestone]], tblGISPDS_ProjectMilestone[Project Milestone Description],0)),"")</f>
        <v/>
      </c>
      <c r="K241" s="230"/>
      <c r="L241" s="231" t="str">
        <f>IFERROR(INDEX(tblGISPDS_Originator[Organisation Code], MATCH(tblDatasetNamingConventionForm[[#This Row],[Organisation Name]], tblGISPDS_Originator[Organisation Name],0)),"")</f>
        <v/>
      </c>
      <c r="M241" s="226"/>
      <c r="N241" s="231" t="str">
        <f>IFERROR(INDEX(tblGISPDS_CoOrdSys[EPSG Code], MATCH(tblDatasetNamingConventionForm[[#This Row],[Coordinate Reference System Abbreviation]], tblGISPDS_CoOrdSys[Projected Coordinate Reference System Description],0)),"")</f>
        <v/>
      </c>
      <c r="O241" s="237"/>
      <c r="P241" s="149"/>
      <c r="Q241" s="170" t="str">
        <f>IF(tblDatasetNamingConventionForm[[#This Row],[Dataset Naming Scheme]]="","",IF(LEN(tblDatasetNamingConventionForm[[#This Row],[Dataset Naming Scheme]])&gt;63,"FALSE","TRUE"))</f>
        <v/>
      </c>
      <c r="R24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42" spans="1:18" ht="12.95">
      <c r="A24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4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42" s="225"/>
      <c r="D242" s="228"/>
      <c r="E242" s="233" t="str">
        <f>IFERROR(INDEX(tblGISPDS_Discipline[Discipline Code], MATCH(tblDatasetNamingConventionForm[[#This Row],[Discipline Description]], tblGISPDS_Discipline[ [ Discipline Description] ],0)),"")</f>
        <v/>
      </c>
      <c r="F242" s="227"/>
      <c r="G242" s="233" t="str">
        <f>IFERROR(INDEX(tblGISPDS_Discipline[Sub-Discipline Code], MATCH(tblDatasetNamingConventionForm[[#This Row],[Sub-Discipline Description]], tblGISPDS_Discipline[Sub-Discipline Description],0)),"")</f>
        <v/>
      </c>
      <c r="H242" s="151"/>
      <c r="I242" s="230"/>
      <c r="J242" s="229" t="str">
        <f>IFERROR(INDEX(tblGISPDS_ProjectMilestone[Project Milestone Code], MATCH(tblDatasetNamingConventionForm[[#This Row],[Project Milestone]], tblGISPDS_ProjectMilestone[Project Milestone Description],0)),"")</f>
        <v/>
      </c>
      <c r="K242" s="230"/>
      <c r="L242" s="229" t="str">
        <f>IFERROR(INDEX(tblGISPDS_Originator[Organisation Code], MATCH(tblDatasetNamingConventionForm[[#This Row],[Organisation Name]], tblGISPDS_Originator[Organisation Name],0)),"")</f>
        <v/>
      </c>
      <c r="M242" s="226"/>
      <c r="N242" s="231" t="str">
        <f>IFERROR(INDEX(tblGISPDS_CoOrdSys[EPSG Code], MATCH(tblDatasetNamingConventionForm[[#This Row],[Coordinate Reference System Abbreviation]], tblGISPDS_CoOrdSys[Projected Coordinate Reference System Description],0)),"")</f>
        <v/>
      </c>
      <c r="O242" s="237"/>
      <c r="P242" s="149"/>
      <c r="Q242" s="170" t="str">
        <f>IF(tblDatasetNamingConventionForm[[#This Row],[Dataset Naming Scheme]]="","",IF(LEN(tblDatasetNamingConventionForm[[#This Row],[Dataset Naming Scheme]])&gt;63,"FALSE","TRUE"))</f>
        <v/>
      </c>
      <c r="R24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43" spans="1:18" ht="12.95">
      <c r="A24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4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43" s="225"/>
      <c r="D243" s="228"/>
      <c r="E243" s="233" t="str">
        <f>IFERROR(INDEX(tblGISPDS_Discipline[Discipline Code], MATCH(tblDatasetNamingConventionForm[[#This Row],[Discipline Description]], tblGISPDS_Discipline[ [ Discipline Description] ],0)),"")</f>
        <v/>
      </c>
      <c r="F243" s="227"/>
      <c r="G243" s="233" t="str">
        <f>IFERROR(INDEX(tblGISPDS_Discipline[Sub-Discipline Code], MATCH(tblDatasetNamingConventionForm[[#This Row],[Sub-Discipline Description]], tblGISPDS_Discipline[Sub-Discipline Description],0)),"")</f>
        <v/>
      </c>
      <c r="H243" s="151"/>
      <c r="I243" s="230"/>
      <c r="J243" s="229" t="str">
        <f>IFERROR(INDEX(tblGISPDS_ProjectMilestone[Project Milestone Code], MATCH(tblDatasetNamingConventionForm[[#This Row],[Project Milestone]], tblGISPDS_ProjectMilestone[Project Milestone Description],0)),"")</f>
        <v/>
      </c>
      <c r="K243" s="230"/>
      <c r="L243" s="231" t="str">
        <f>IFERROR(INDEX(tblGISPDS_Originator[Organisation Code], MATCH(tblDatasetNamingConventionForm[[#This Row],[Organisation Name]], tblGISPDS_Originator[Organisation Name],0)),"")</f>
        <v/>
      </c>
      <c r="M243" s="226"/>
      <c r="N243" s="231" t="str">
        <f>IFERROR(INDEX(tblGISPDS_CoOrdSys[EPSG Code], MATCH(tblDatasetNamingConventionForm[[#This Row],[Coordinate Reference System Abbreviation]], tblGISPDS_CoOrdSys[Projected Coordinate Reference System Description],0)),"")</f>
        <v/>
      </c>
      <c r="O243" s="237"/>
      <c r="P243" s="149"/>
      <c r="Q243" s="170" t="str">
        <f>IF(tblDatasetNamingConventionForm[[#This Row],[Dataset Naming Scheme]]="","",IF(LEN(tblDatasetNamingConventionForm[[#This Row],[Dataset Naming Scheme]])&gt;63,"FALSE","TRUE"))</f>
        <v/>
      </c>
      <c r="R24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44" spans="1:18" ht="12.95">
      <c r="A24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4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44" s="225"/>
      <c r="D244" s="228"/>
      <c r="E244" s="233" t="str">
        <f>IFERROR(INDEX(tblGISPDS_Discipline[Discipline Code], MATCH(tblDatasetNamingConventionForm[[#This Row],[Discipline Description]], tblGISPDS_Discipline[ [ Discipline Description] ],0)),"")</f>
        <v/>
      </c>
      <c r="F244" s="227"/>
      <c r="G244" s="233" t="str">
        <f>IFERROR(INDEX(tblGISPDS_Discipline[Sub-Discipline Code], MATCH(tblDatasetNamingConventionForm[[#This Row],[Sub-Discipline Description]], tblGISPDS_Discipline[Sub-Discipline Description],0)),"")</f>
        <v/>
      </c>
      <c r="H244" s="151"/>
      <c r="I244" s="230"/>
      <c r="J244" s="229" t="str">
        <f>IFERROR(INDEX(tblGISPDS_ProjectMilestone[Project Milestone Code], MATCH(tblDatasetNamingConventionForm[[#This Row],[Project Milestone]], tblGISPDS_ProjectMilestone[Project Milestone Description],0)),"")</f>
        <v/>
      </c>
      <c r="K244" s="230"/>
      <c r="L244" s="229" t="str">
        <f>IFERROR(INDEX(tblGISPDS_Originator[Organisation Code], MATCH(tblDatasetNamingConventionForm[[#This Row],[Organisation Name]], tblGISPDS_Originator[Organisation Name],0)),"")</f>
        <v/>
      </c>
      <c r="M244" s="226"/>
      <c r="N244" s="231" t="str">
        <f>IFERROR(INDEX(tblGISPDS_CoOrdSys[EPSG Code], MATCH(tblDatasetNamingConventionForm[[#This Row],[Coordinate Reference System Abbreviation]], tblGISPDS_CoOrdSys[Projected Coordinate Reference System Description],0)),"")</f>
        <v/>
      </c>
      <c r="O244" s="237"/>
      <c r="P244" s="149"/>
      <c r="Q244" s="170" t="str">
        <f>IF(tblDatasetNamingConventionForm[[#This Row],[Dataset Naming Scheme]]="","",IF(LEN(tblDatasetNamingConventionForm[[#This Row],[Dataset Naming Scheme]])&gt;63,"FALSE","TRUE"))</f>
        <v/>
      </c>
      <c r="R24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45" spans="1:18" ht="12.95">
      <c r="A24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4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45" s="225"/>
      <c r="D245" s="228"/>
      <c r="E245" s="233" t="str">
        <f>IFERROR(INDEX(tblGISPDS_Discipline[Discipline Code], MATCH(tblDatasetNamingConventionForm[[#This Row],[Discipline Description]], tblGISPDS_Discipline[ [ Discipline Description] ],0)),"")</f>
        <v/>
      </c>
      <c r="F245" s="227"/>
      <c r="G245" s="233" t="str">
        <f>IFERROR(INDEX(tblGISPDS_Discipline[Sub-Discipline Code], MATCH(tblDatasetNamingConventionForm[[#This Row],[Sub-Discipline Description]], tblGISPDS_Discipline[Sub-Discipline Description],0)),"")</f>
        <v/>
      </c>
      <c r="H245" s="151"/>
      <c r="I245" s="230"/>
      <c r="J245" s="229" t="str">
        <f>IFERROR(INDEX(tblGISPDS_ProjectMilestone[Project Milestone Code], MATCH(tblDatasetNamingConventionForm[[#This Row],[Project Milestone]], tblGISPDS_ProjectMilestone[Project Milestone Description],0)),"")</f>
        <v/>
      </c>
      <c r="K245" s="230"/>
      <c r="L245" s="231" t="str">
        <f>IFERROR(INDEX(tblGISPDS_Originator[Organisation Code], MATCH(tblDatasetNamingConventionForm[[#This Row],[Organisation Name]], tblGISPDS_Originator[Organisation Name],0)),"")</f>
        <v/>
      </c>
      <c r="M245" s="226"/>
      <c r="N245" s="231" t="str">
        <f>IFERROR(INDEX(tblGISPDS_CoOrdSys[EPSG Code], MATCH(tblDatasetNamingConventionForm[[#This Row],[Coordinate Reference System Abbreviation]], tblGISPDS_CoOrdSys[Projected Coordinate Reference System Description],0)),"")</f>
        <v/>
      </c>
      <c r="O245" s="237"/>
      <c r="P245" s="149"/>
      <c r="Q245" s="170" t="str">
        <f>IF(tblDatasetNamingConventionForm[[#This Row],[Dataset Naming Scheme]]="","",IF(LEN(tblDatasetNamingConventionForm[[#This Row],[Dataset Naming Scheme]])&gt;63,"FALSE","TRUE"))</f>
        <v/>
      </c>
      <c r="R24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46" spans="1:18" ht="12.95">
      <c r="A24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4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46" s="225"/>
      <c r="D246" s="228"/>
      <c r="E246" s="233" t="str">
        <f>IFERROR(INDEX(tblGISPDS_Discipline[Discipline Code], MATCH(tblDatasetNamingConventionForm[[#This Row],[Discipline Description]], tblGISPDS_Discipline[ [ Discipline Description] ],0)),"")</f>
        <v/>
      </c>
      <c r="F246" s="227"/>
      <c r="G246" s="233" t="str">
        <f>IFERROR(INDEX(tblGISPDS_Discipline[Sub-Discipline Code], MATCH(tblDatasetNamingConventionForm[[#This Row],[Sub-Discipline Description]], tblGISPDS_Discipline[Sub-Discipline Description],0)),"")</f>
        <v/>
      </c>
      <c r="H246" s="151"/>
      <c r="I246" s="230"/>
      <c r="J246" s="229" t="str">
        <f>IFERROR(INDEX(tblGISPDS_ProjectMilestone[Project Milestone Code], MATCH(tblDatasetNamingConventionForm[[#This Row],[Project Milestone]], tblGISPDS_ProjectMilestone[Project Milestone Description],0)),"")</f>
        <v/>
      </c>
      <c r="K246" s="230"/>
      <c r="L246" s="229" t="str">
        <f>IFERROR(INDEX(tblGISPDS_Originator[Organisation Code], MATCH(tblDatasetNamingConventionForm[[#This Row],[Organisation Name]], tblGISPDS_Originator[Organisation Name],0)),"")</f>
        <v/>
      </c>
      <c r="M246" s="226"/>
      <c r="N246" s="231" t="str">
        <f>IFERROR(INDEX(tblGISPDS_CoOrdSys[EPSG Code], MATCH(tblDatasetNamingConventionForm[[#This Row],[Coordinate Reference System Abbreviation]], tblGISPDS_CoOrdSys[Projected Coordinate Reference System Description],0)),"")</f>
        <v/>
      </c>
      <c r="O246" s="237"/>
      <c r="P246" s="149"/>
      <c r="Q246" s="170" t="str">
        <f>IF(tblDatasetNamingConventionForm[[#This Row],[Dataset Naming Scheme]]="","",IF(LEN(tblDatasetNamingConventionForm[[#This Row],[Dataset Naming Scheme]])&gt;63,"FALSE","TRUE"))</f>
        <v/>
      </c>
      <c r="R24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47" spans="1:18" ht="12.95">
      <c r="A24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4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47" s="225"/>
      <c r="D247" s="228"/>
      <c r="E247" s="233" t="str">
        <f>IFERROR(INDEX(tblGISPDS_Discipline[Discipline Code], MATCH(tblDatasetNamingConventionForm[[#This Row],[Discipline Description]], tblGISPDS_Discipline[ [ Discipline Description] ],0)),"")</f>
        <v/>
      </c>
      <c r="F247" s="227"/>
      <c r="G247" s="233" t="str">
        <f>IFERROR(INDEX(tblGISPDS_Discipline[Sub-Discipline Code], MATCH(tblDatasetNamingConventionForm[[#This Row],[Sub-Discipline Description]], tblGISPDS_Discipline[Sub-Discipline Description],0)),"")</f>
        <v/>
      </c>
      <c r="H247" s="151"/>
      <c r="I247" s="230"/>
      <c r="J247" s="229" t="str">
        <f>IFERROR(INDEX(tblGISPDS_ProjectMilestone[Project Milestone Code], MATCH(tblDatasetNamingConventionForm[[#This Row],[Project Milestone]], tblGISPDS_ProjectMilestone[Project Milestone Description],0)),"")</f>
        <v/>
      </c>
      <c r="K247" s="230"/>
      <c r="L247" s="231" t="str">
        <f>IFERROR(INDEX(tblGISPDS_Originator[Organisation Code], MATCH(tblDatasetNamingConventionForm[[#This Row],[Organisation Name]], tblGISPDS_Originator[Organisation Name],0)),"")</f>
        <v/>
      </c>
      <c r="M247" s="226"/>
      <c r="N247" s="231" t="str">
        <f>IFERROR(INDEX(tblGISPDS_CoOrdSys[EPSG Code], MATCH(tblDatasetNamingConventionForm[[#This Row],[Coordinate Reference System Abbreviation]], tblGISPDS_CoOrdSys[Projected Coordinate Reference System Description],0)),"")</f>
        <v/>
      </c>
      <c r="O247" s="237"/>
      <c r="P247" s="149"/>
      <c r="Q247" s="170" t="str">
        <f>IF(tblDatasetNamingConventionForm[[#This Row],[Dataset Naming Scheme]]="","",IF(LEN(tblDatasetNamingConventionForm[[#This Row],[Dataset Naming Scheme]])&gt;63,"FALSE","TRUE"))</f>
        <v/>
      </c>
      <c r="R24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48" spans="1:18" ht="12.95">
      <c r="A24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4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48" s="225"/>
      <c r="D248" s="228"/>
      <c r="E248" s="233" t="str">
        <f>IFERROR(INDEX(tblGISPDS_Discipline[Discipline Code], MATCH(tblDatasetNamingConventionForm[[#This Row],[Discipline Description]], tblGISPDS_Discipline[ [ Discipline Description] ],0)),"")</f>
        <v/>
      </c>
      <c r="F248" s="227"/>
      <c r="G248" s="233" t="str">
        <f>IFERROR(INDEX(tblGISPDS_Discipline[Sub-Discipline Code], MATCH(tblDatasetNamingConventionForm[[#This Row],[Sub-Discipline Description]], tblGISPDS_Discipline[Sub-Discipline Description],0)),"")</f>
        <v/>
      </c>
      <c r="H248" s="151"/>
      <c r="I248" s="230"/>
      <c r="J248" s="229" t="str">
        <f>IFERROR(INDEX(tblGISPDS_ProjectMilestone[Project Milestone Code], MATCH(tblDatasetNamingConventionForm[[#This Row],[Project Milestone]], tblGISPDS_ProjectMilestone[Project Milestone Description],0)),"")</f>
        <v/>
      </c>
      <c r="K248" s="230"/>
      <c r="L248" s="229" t="str">
        <f>IFERROR(INDEX(tblGISPDS_Originator[Organisation Code], MATCH(tblDatasetNamingConventionForm[[#This Row],[Organisation Name]], tblGISPDS_Originator[Organisation Name],0)),"")</f>
        <v/>
      </c>
      <c r="M248" s="226"/>
      <c r="N248" s="231" t="str">
        <f>IFERROR(INDEX(tblGISPDS_CoOrdSys[EPSG Code], MATCH(tblDatasetNamingConventionForm[[#This Row],[Coordinate Reference System Abbreviation]], tblGISPDS_CoOrdSys[Projected Coordinate Reference System Description],0)),"")</f>
        <v/>
      </c>
      <c r="O248" s="237"/>
      <c r="P248" s="149"/>
      <c r="Q248" s="170" t="str">
        <f>IF(tblDatasetNamingConventionForm[[#This Row],[Dataset Naming Scheme]]="","",IF(LEN(tblDatasetNamingConventionForm[[#This Row],[Dataset Naming Scheme]])&gt;63,"FALSE","TRUE"))</f>
        <v/>
      </c>
      <c r="R24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49" spans="1:18" ht="12.95">
      <c r="A24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4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49" s="225"/>
      <c r="D249" s="228"/>
      <c r="E249" s="233" t="str">
        <f>IFERROR(INDEX(tblGISPDS_Discipline[Discipline Code], MATCH(tblDatasetNamingConventionForm[[#This Row],[Discipline Description]], tblGISPDS_Discipline[ [ Discipline Description] ],0)),"")</f>
        <v/>
      </c>
      <c r="F249" s="227"/>
      <c r="G249" s="233" t="str">
        <f>IFERROR(INDEX(tblGISPDS_Discipline[Sub-Discipline Code], MATCH(tblDatasetNamingConventionForm[[#This Row],[Sub-Discipline Description]], tblGISPDS_Discipline[Sub-Discipline Description],0)),"")</f>
        <v/>
      </c>
      <c r="H249" s="151"/>
      <c r="I249" s="230"/>
      <c r="J249" s="229" t="str">
        <f>IFERROR(INDEX(tblGISPDS_ProjectMilestone[Project Milestone Code], MATCH(tblDatasetNamingConventionForm[[#This Row],[Project Milestone]], tblGISPDS_ProjectMilestone[Project Milestone Description],0)),"")</f>
        <v/>
      </c>
      <c r="K249" s="230"/>
      <c r="L249" s="231" t="str">
        <f>IFERROR(INDEX(tblGISPDS_Originator[Organisation Code], MATCH(tblDatasetNamingConventionForm[[#This Row],[Organisation Name]], tblGISPDS_Originator[Organisation Name],0)),"")</f>
        <v/>
      </c>
      <c r="M249" s="226"/>
      <c r="N249" s="231" t="str">
        <f>IFERROR(INDEX(tblGISPDS_CoOrdSys[EPSG Code], MATCH(tblDatasetNamingConventionForm[[#This Row],[Coordinate Reference System Abbreviation]], tblGISPDS_CoOrdSys[Projected Coordinate Reference System Description],0)),"")</f>
        <v/>
      </c>
      <c r="O249" s="237"/>
      <c r="P249" s="149"/>
      <c r="Q249" s="170" t="str">
        <f>IF(tblDatasetNamingConventionForm[[#This Row],[Dataset Naming Scheme]]="","",IF(LEN(tblDatasetNamingConventionForm[[#This Row],[Dataset Naming Scheme]])&gt;63,"FALSE","TRUE"))</f>
        <v/>
      </c>
      <c r="R24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50" spans="1:18" ht="12.95">
      <c r="A25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5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50" s="225"/>
      <c r="D250" s="228"/>
      <c r="E250" s="233" t="str">
        <f>IFERROR(INDEX(tblGISPDS_Discipline[Discipline Code], MATCH(tblDatasetNamingConventionForm[[#This Row],[Discipline Description]], tblGISPDS_Discipline[ [ Discipline Description] ],0)),"")</f>
        <v/>
      </c>
      <c r="F250" s="227"/>
      <c r="G250" s="233" t="str">
        <f>IFERROR(INDEX(tblGISPDS_Discipline[Sub-Discipline Code], MATCH(tblDatasetNamingConventionForm[[#This Row],[Sub-Discipline Description]], tblGISPDS_Discipline[Sub-Discipline Description],0)),"")</f>
        <v/>
      </c>
      <c r="H250" s="151"/>
      <c r="I250" s="230"/>
      <c r="J250" s="229" t="str">
        <f>IFERROR(INDEX(tblGISPDS_ProjectMilestone[Project Milestone Code], MATCH(tblDatasetNamingConventionForm[[#This Row],[Project Milestone]], tblGISPDS_ProjectMilestone[Project Milestone Description],0)),"")</f>
        <v/>
      </c>
      <c r="K250" s="230"/>
      <c r="L250" s="229" t="str">
        <f>IFERROR(INDEX(tblGISPDS_Originator[Organisation Code], MATCH(tblDatasetNamingConventionForm[[#This Row],[Organisation Name]], tblGISPDS_Originator[Organisation Name],0)),"")</f>
        <v/>
      </c>
      <c r="M250" s="226"/>
      <c r="N250" s="231" t="str">
        <f>IFERROR(INDEX(tblGISPDS_CoOrdSys[EPSG Code], MATCH(tblDatasetNamingConventionForm[[#This Row],[Coordinate Reference System Abbreviation]], tblGISPDS_CoOrdSys[Projected Coordinate Reference System Description],0)),"")</f>
        <v/>
      </c>
      <c r="O250" s="237"/>
      <c r="P250" s="149"/>
      <c r="Q250" s="170" t="str">
        <f>IF(tblDatasetNamingConventionForm[[#This Row],[Dataset Naming Scheme]]="","",IF(LEN(tblDatasetNamingConventionForm[[#This Row],[Dataset Naming Scheme]])&gt;63,"FALSE","TRUE"))</f>
        <v/>
      </c>
      <c r="R25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51" spans="1:18" ht="12.95">
      <c r="A25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5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51" s="225"/>
      <c r="D251" s="228"/>
      <c r="E251" s="233" t="str">
        <f>IFERROR(INDEX(tblGISPDS_Discipline[Discipline Code], MATCH(tblDatasetNamingConventionForm[[#This Row],[Discipline Description]], tblGISPDS_Discipline[ [ Discipline Description] ],0)),"")</f>
        <v/>
      </c>
      <c r="F251" s="227"/>
      <c r="G251" s="233" t="str">
        <f>IFERROR(INDEX(tblGISPDS_Discipline[Sub-Discipline Code], MATCH(tblDatasetNamingConventionForm[[#This Row],[Sub-Discipline Description]], tblGISPDS_Discipline[Sub-Discipline Description],0)),"")</f>
        <v/>
      </c>
      <c r="H251" s="151"/>
      <c r="I251" s="230"/>
      <c r="J251" s="229" t="str">
        <f>IFERROR(INDEX(tblGISPDS_ProjectMilestone[Project Milestone Code], MATCH(tblDatasetNamingConventionForm[[#This Row],[Project Milestone]], tblGISPDS_ProjectMilestone[Project Milestone Description],0)),"")</f>
        <v/>
      </c>
      <c r="K251" s="230"/>
      <c r="L251" s="231" t="str">
        <f>IFERROR(INDEX(tblGISPDS_Originator[Organisation Code], MATCH(tblDatasetNamingConventionForm[[#This Row],[Organisation Name]], tblGISPDS_Originator[Organisation Name],0)),"")</f>
        <v/>
      </c>
      <c r="M251" s="226"/>
      <c r="N251" s="231" t="str">
        <f>IFERROR(INDEX(tblGISPDS_CoOrdSys[EPSG Code], MATCH(tblDatasetNamingConventionForm[[#This Row],[Coordinate Reference System Abbreviation]], tblGISPDS_CoOrdSys[Projected Coordinate Reference System Description],0)),"")</f>
        <v/>
      </c>
      <c r="O251" s="237"/>
      <c r="P251" s="149"/>
      <c r="Q251" s="170" t="str">
        <f>IF(tblDatasetNamingConventionForm[[#This Row],[Dataset Naming Scheme]]="","",IF(LEN(tblDatasetNamingConventionForm[[#This Row],[Dataset Naming Scheme]])&gt;63,"FALSE","TRUE"))</f>
        <v/>
      </c>
      <c r="R25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52" spans="1:18" ht="12.95">
      <c r="A25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5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52" s="225"/>
      <c r="D252" s="228"/>
      <c r="E252" s="233" t="str">
        <f>IFERROR(INDEX(tblGISPDS_Discipline[Discipline Code], MATCH(tblDatasetNamingConventionForm[[#This Row],[Discipline Description]], tblGISPDS_Discipline[ [ Discipline Description] ],0)),"")</f>
        <v/>
      </c>
      <c r="F252" s="227"/>
      <c r="G252" s="233" t="str">
        <f>IFERROR(INDEX(tblGISPDS_Discipline[Sub-Discipline Code], MATCH(tblDatasetNamingConventionForm[[#This Row],[Sub-Discipline Description]], tblGISPDS_Discipline[Sub-Discipline Description],0)),"")</f>
        <v/>
      </c>
      <c r="H252" s="151"/>
      <c r="I252" s="230"/>
      <c r="J252" s="229" t="str">
        <f>IFERROR(INDEX(tblGISPDS_ProjectMilestone[Project Milestone Code], MATCH(tblDatasetNamingConventionForm[[#This Row],[Project Milestone]], tblGISPDS_ProjectMilestone[Project Milestone Description],0)),"")</f>
        <v/>
      </c>
      <c r="K252" s="230"/>
      <c r="L252" s="229" t="str">
        <f>IFERROR(INDEX(tblGISPDS_Originator[Organisation Code], MATCH(tblDatasetNamingConventionForm[[#This Row],[Organisation Name]], tblGISPDS_Originator[Organisation Name],0)),"")</f>
        <v/>
      </c>
      <c r="M252" s="226"/>
      <c r="N252" s="231" t="str">
        <f>IFERROR(INDEX(tblGISPDS_CoOrdSys[EPSG Code], MATCH(tblDatasetNamingConventionForm[[#This Row],[Coordinate Reference System Abbreviation]], tblGISPDS_CoOrdSys[Projected Coordinate Reference System Description],0)),"")</f>
        <v/>
      </c>
      <c r="O252" s="237"/>
      <c r="P252" s="149"/>
      <c r="Q252" s="170" t="str">
        <f>IF(tblDatasetNamingConventionForm[[#This Row],[Dataset Naming Scheme]]="","",IF(LEN(tblDatasetNamingConventionForm[[#This Row],[Dataset Naming Scheme]])&gt;63,"FALSE","TRUE"))</f>
        <v/>
      </c>
      <c r="R25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53" spans="1:18" ht="12.95">
      <c r="A25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5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53" s="225"/>
      <c r="D253" s="228"/>
      <c r="E253" s="233" t="str">
        <f>IFERROR(INDEX(tblGISPDS_Discipline[Discipline Code], MATCH(tblDatasetNamingConventionForm[[#This Row],[Discipline Description]], tblGISPDS_Discipline[ [ Discipline Description] ],0)),"")</f>
        <v/>
      </c>
      <c r="F253" s="227"/>
      <c r="G253" s="233" t="str">
        <f>IFERROR(INDEX(tblGISPDS_Discipline[Sub-Discipline Code], MATCH(tblDatasetNamingConventionForm[[#This Row],[Sub-Discipline Description]], tblGISPDS_Discipline[Sub-Discipline Description],0)),"")</f>
        <v/>
      </c>
      <c r="H253" s="151"/>
      <c r="I253" s="230"/>
      <c r="J253" s="229" t="str">
        <f>IFERROR(INDEX(tblGISPDS_ProjectMilestone[Project Milestone Code], MATCH(tblDatasetNamingConventionForm[[#This Row],[Project Milestone]], tblGISPDS_ProjectMilestone[Project Milestone Description],0)),"")</f>
        <v/>
      </c>
      <c r="K253" s="230"/>
      <c r="L253" s="231" t="str">
        <f>IFERROR(INDEX(tblGISPDS_Originator[Organisation Code], MATCH(tblDatasetNamingConventionForm[[#This Row],[Organisation Name]], tblGISPDS_Originator[Organisation Name],0)),"")</f>
        <v/>
      </c>
      <c r="M253" s="226"/>
      <c r="N253" s="231" t="str">
        <f>IFERROR(INDEX(tblGISPDS_CoOrdSys[EPSG Code], MATCH(tblDatasetNamingConventionForm[[#This Row],[Coordinate Reference System Abbreviation]], tblGISPDS_CoOrdSys[Projected Coordinate Reference System Description],0)),"")</f>
        <v/>
      </c>
      <c r="O253" s="237"/>
      <c r="P253" s="149"/>
      <c r="Q253" s="170" t="str">
        <f>IF(tblDatasetNamingConventionForm[[#This Row],[Dataset Naming Scheme]]="","",IF(LEN(tblDatasetNamingConventionForm[[#This Row],[Dataset Naming Scheme]])&gt;63,"FALSE","TRUE"))</f>
        <v/>
      </c>
      <c r="R25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54" spans="1:18" ht="12.95">
      <c r="A25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5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54" s="225"/>
      <c r="D254" s="228"/>
      <c r="E254" s="233" t="str">
        <f>IFERROR(INDEX(tblGISPDS_Discipline[Discipline Code], MATCH(tblDatasetNamingConventionForm[[#This Row],[Discipline Description]], tblGISPDS_Discipline[ [ Discipline Description] ],0)),"")</f>
        <v/>
      </c>
      <c r="F254" s="227"/>
      <c r="G254" s="233" t="str">
        <f>IFERROR(INDEX(tblGISPDS_Discipline[Sub-Discipline Code], MATCH(tblDatasetNamingConventionForm[[#This Row],[Sub-Discipline Description]], tblGISPDS_Discipline[Sub-Discipline Description],0)),"")</f>
        <v/>
      </c>
      <c r="H254" s="151"/>
      <c r="I254" s="230"/>
      <c r="J254" s="229" t="str">
        <f>IFERROR(INDEX(tblGISPDS_ProjectMilestone[Project Milestone Code], MATCH(tblDatasetNamingConventionForm[[#This Row],[Project Milestone]], tblGISPDS_ProjectMilestone[Project Milestone Description],0)),"")</f>
        <v/>
      </c>
      <c r="K254" s="230"/>
      <c r="L254" s="229" t="str">
        <f>IFERROR(INDEX(tblGISPDS_Originator[Organisation Code], MATCH(tblDatasetNamingConventionForm[[#This Row],[Organisation Name]], tblGISPDS_Originator[Organisation Name],0)),"")</f>
        <v/>
      </c>
      <c r="M254" s="226"/>
      <c r="N254" s="231" t="str">
        <f>IFERROR(INDEX(tblGISPDS_CoOrdSys[EPSG Code], MATCH(tblDatasetNamingConventionForm[[#This Row],[Coordinate Reference System Abbreviation]], tblGISPDS_CoOrdSys[Projected Coordinate Reference System Description],0)),"")</f>
        <v/>
      </c>
      <c r="O254" s="237"/>
      <c r="P254" s="149"/>
      <c r="Q254" s="170" t="str">
        <f>IF(tblDatasetNamingConventionForm[[#This Row],[Dataset Naming Scheme]]="","",IF(LEN(tblDatasetNamingConventionForm[[#This Row],[Dataset Naming Scheme]])&gt;63,"FALSE","TRUE"))</f>
        <v/>
      </c>
      <c r="R25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55" spans="1:18" ht="12.95">
      <c r="A25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5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55" s="225"/>
      <c r="D255" s="228"/>
      <c r="E255" s="233" t="str">
        <f>IFERROR(INDEX(tblGISPDS_Discipline[Discipline Code], MATCH(tblDatasetNamingConventionForm[[#This Row],[Discipline Description]], tblGISPDS_Discipline[ [ Discipline Description] ],0)),"")</f>
        <v/>
      </c>
      <c r="F255" s="227"/>
      <c r="G255" s="233" t="str">
        <f>IFERROR(INDEX(tblGISPDS_Discipline[Sub-Discipline Code], MATCH(tblDatasetNamingConventionForm[[#This Row],[Sub-Discipline Description]], tblGISPDS_Discipline[Sub-Discipline Description],0)),"")</f>
        <v/>
      </c>
      <c r="H255" s="151"/>
      <c r="I255" s="230"/>
      <c r="J255" s="229" t="str">
        <f>IFERROR(INDEX(tblGISPDS_ProjectMilestone[Project Milestone Code], MATCH(tblDatasetNamingConventionForm[[#This Row],[Project Milestone]], tblGISPDS_ProjectMilestone[Project Milestone Description],0)),"")</f>
        <v/>
      </c>
      <c r="K255" s="230"/>
      <c r="L255" s="231" t="str">
        <f>IFERROR(INDEX(tblGISPDS_Originator[Organisation Code], MATCH(tblDatasetNamingConventionForm[[#This Row],[Organisation Name]], tblGISPDS_Originator[Organisation Name],0)),"")</f>
        <v/>
      </c>
      <c r="M255" s="226"/>
      <c r="N255" s="231" t="str">
        <f>IFERROR(INDEX(tblGISPDS_CoOrdSys[EPSG Code], MATCH(tblDatasetNamingConventionForm[[#This Row],[Coordinate Reference System Abbreviation]], tblGISPDS_CoOrdSys[Projected Coordinate Reference System Description],0)),"")</f>
        <v/>
      </c>
      <c r="O255" s="237"/>
      <c r="P255" s="149"/>
      <c r="Q255" s="170" t="str">
        <f>IF(tblDatasetNamingConventionForm[[#This Row],[Dataset Naming Scheme]]="","",IF(LEN(tblDatasetNamingConventionForm[[#This Row],[Dataset Naming Scheme]])&gt;63,"FALSE","TRUE"))</f>
        <v/>
      </c>
      <c r="R25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56" spans="1:18" ht="12.95">
      <c r="A25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5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56" s="225"/>
      <c r="D256" s="228"/>
      <c r="E256" s="233" t="str">
        <f>IFERROR(INDEX(tblGISPDS_Discipline[Discipline Code], MATCH(tblDatasetNamingConventionForm[[#This Row],[Discipline Description]], tblGISPDS_Discipline[ [ Discipline Description] ],0)),"")</f>
        <v/>
      </c>
      <c r="F256" s="227"/>
      <c r="G256" s="233" t="str">
        <f>IFERROR(INDEX(tblGISPDS_Discipline[Sub-Discipline Code], MATCH(tblDatasetNamingConventionForm[[#This Row],[Sub-Discipline Description]], tblGISPDS_Discipline[Sub-Discipline Description],0)),"")</f>
        <v/>
      </c>
      <c r="H256" s="151"/>
      <c r="I256" s="230"/>
      <c r="J256" s="229" t="str">
        <f>IFERROR(INDEX(tblGISPDS_ProjectMilestone[Project Milestone Code], MATCH(tblDatasetNamingConventionForm[[#This Row],[Project Milestone]], tblGISPDS_ProjectMilestone[Project Milestone Description],0)),"")</f>
        <v/>
      </c>
      <c r="K256" s="230"/>
      <c r="L256" s="229" t="str">
        <f>IFERROR(INDEX(tblGISPDS_Originator[Organisation Code], MATCH(tblDatasetNamingConventionForm[[#This Row],[Organisation Name]], tblGISPDS_Originator[Organisation Name],0)),"")</f>
        <v/>
      </c>
      <c r="M256" s="226"/>
      <c r="N256" s="231" t="str">
        <f>IFERROR(INDEX(tblGISPDS_CoOrdSys[EPSG Code], MATCH(tblDatasetNamingConventionForm[[#This Row],[Coordinate Reference System Abbreviation]], tblGISPDS_CoOrdSys[Projected Coordinate Reference System Description],0)),"")</f>
        <v/>
      </c>
      <c r="O256" s="237"/>
      <c r="P256" s="149"/>
      <c r="Q256" s="170" t="str">
        <f>IF(tblDatasetNamingConventionForm[[#This Row],[Dataset Naming Scheme]]="","",IF(LEN(tblDatasetNamingConventionForm[[#This Row],[Dataset Naming Scheme]])&gt;63,"FALSE","TRUE"))</f>
        <v/>
      </c>
      <c r="R25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57" spans="1:18" ht="12.95">
      <c r="A25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5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57" s="225"/>
      <c r="D257" s="228"/>
      <c r="E257" s="233" t="str">
        <f>IFERROR(INDEX(tblGISPDS_Discipline[Discipline Code], MATCH(tblDatasetNamingConventionForm[[#This Row],[Discipline Description]], tblGISPDS_Discipline[ [ Discipline Description] ],0)),"")</f>
        <v/>
      </c>
      <c r="F257" s="227"/>
      <c r="G257" s="233" t="str">
        <f>IFERROR(INDEX(tblGISPDS_Discipline[Sub-Discipline Code], MATCH(tblDatasetNamingConventionForm[[#This Row],[Sub-Discipline Description]], tblGISPDS_Discipline[Sub-Discipline Description],0)),"")</f>
        <v/>
      </c>
      <c r="H257" s="151"/>
      <c r="I257" s="230"/>
      <c r="J257" s="229" t="str">
        <f>IFERROR(INDEX(tblGISPDS_ProjectMilestone[Project Milestone Code], MATCH(tblDatasetNamingConventionForm[[#This Row],[Project Milestone]], tblGISPDS_ProjectMilestone[Project Milestone Description],0)),"")</f>
        <v/>
      </c>
      <c r="K257" s="230"/>
      <c r="L257" s="231" t="str">
        <f>IFERROR(INDEX(tblGISPDS_Originator[Organisation Code], MATCH(tblDatasetNamingConventionForm[[#This Row],[Organisation Name]], tblGISPDS_Originator[Organisation Name],0)),"")</f>
        <v/>
      </c>
      <c r="M257" s="226"/>
      <c r="N257" s="231" t="str">
        <f>IFERROR(INDEX(tblGISPDS_CoOrdSys[EPSG Code], MATCH(tblDatasetNamingConventionForm[[#This Row],[Coordinate Reference System Abbreviation]], tblGISPDS_CoOrdSys[Projected Coordinate Reference System Description],0)),"")</f>
        <v/>
      </c>
      <c r="O257" s="237"/>
      <c r="P257" s="149"/>
      <c r="Q257" s="170" t="str">
        <f>IF(tblDatasetNamingConventionForm[[#This Row],[Dataset Naming Scheme]]="","",IF(LEN(tblDatasetNamingConventionForm[[#This Row],[Dataset Naming Scheme]])&gt;63,"FALSE","TRUE"))</f>
        <v/>
      </c>
      <c r="R25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58" spans="1:18" ht="12.95">
      <c r="A25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5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58" s="225"/>
      <c r="D258" s="228"/>
      <c r="E258" s="233" t="str">
        <f>IFERROR(INDEX(tblGISPDS_Discipline[Discipline Code], MATCH(tblDatasetNamingConventionForm[[#This Row],[Discipline Description]], tblGISPDS_Discipline[ [ Discipline Description] ],0)),"")</f>
        <v/>
      </c>
      <c r="F258" s="227"/>
      <c r="G258" s="233" t="str">
        <f>IFERROR(INDEX(tblGISPDS_Discipline[Sub-Discipline Code], MATCH(tblDatasetNamingConventionForm[[#This Row],[Sub-Discipline Description]], tblGISPDS_Discipline[Sub-Discipline Description],0)),"")</f>
        <v/>
      </c>
      <c r="H258" s="151"/>
      <c r="I258" s="230"/>
      <c r="J258" s="229" t="str">
        <f>IFERROR(INDEX(tblGISPDS_ProjectMilestone[Project Milestone Code], MATCH(tblDatasetNamingConventionForm[[#This Row],[Project Milestone]], tblGISPDS_ProjectMilestone[Project Milestone Description],0)),"")</f>
        <v/>
      </c>
      <c r="K258" s="230"/>
      <c r="L258" s="229" t="str">
        <f>IFERROR(INDEX(tblGISPDS_Originator[Organisation Code], MATCH(tblDatasetNamingConventionForm[[#This Row],[Organisation Name]], tblGISPDS_Originator[Organisation Name],0)),"")</f>
        <v/>
      </c>
      <c r="M258" s="226"/>
      <c r="N258" s="231" t="str">
        <f>IFERROR(INDEX(tblGISPDS_CoOrdSys[EPSG Code], MATCH(tblDatasetNamingConventionForm[[#This Row],[Coordinate Reference System Abbreviation]], tblGISPDS_CoOrdSys[Projected Coordinate Reference System Description],0)),"")</f>
        <v/>
      </c>
      <c r="O258" s="237"/>
      <c r="P258" s="149"/>
      <c r="Q258" s="170" t="str">
        <f>IF(tblDatasetNamingConventionForm[[#This Row],[Dataset Naming Scheme]]="","",IF(LEN(tblDatasetNamingConventionForm[[#This Row],[Dataset Naming Scheme]])&gt;63,"FALSE","TRUE"))</f>
        <v/>
      </c>
      <c r="R25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59" spans="1:18" ht="12.95">
      <c r="A25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5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59" s="225"/>
      <c r="D259" s="228"/>
      <c r="E259" s="233" t="str">
        <f>IFERROR(INDEX(tblGISPDS_Discipline[Discipline Code], MATCH(tblDatasetNamingConventionForm[[#This Row],[Discipline Description]], tblGISPDS_Discipline[ [ Discipline Description] ],0)),"")</f>
        <v/>
      </c>
      <c r="F259" s="227"/>
      <c r="G259" s="233" t="str">
        <f>IFERROR(INDEX(tblGISPDS_Discipline[Sub-Discipline Code], MATCH(tblDatasetNamingConventionForm[[#This Row],[Sub-Discipline Description]], tblGISPDS_Discipline[Sub-Discipline Description],0)),"")</f>
        <v/>
      </c>
      <c r="H259" s="151"/>
      <c r="I259" s="230"/>
      <c r="J259" s="229" t="str">
        <f>IFERROR(INDEX(tblGISPDS_ProjectMilestone[Project Milestone Code], MATCH(tblDatasetNamingConventionForm[[#This Row],[Project Milestone]], tblGISPDS_ProjectMilestone[Project Milestone Description],0)),"")</f>
        <v/>
      </c>
      <c r="K259" s="230"/>
      <c r="L259" s="231" t="str">
        <f>IFERROR(INDEX(tblGISPDS_Originator[Organisation Code], MATCH(tblDatasetNamingConventionForm[[#This Row],[Organisation Name]], tblGISPDS_Originator[Organisation Name],0)),"")</f>
        <v/>
      </c>
      <c r="M259" s="226"/>
      <c r="N259" s="231" t="str">
        <f>IFERROR(INDEX(tblGISPDS_CoOrdSys[EPSG Code], MATCH(tblDatasetNamingConventionForm[[#This Row],[Coordinate Reference System Abbreviation]], tblGISPDS_CoOrdSys[Projected Coordinate Reference System Description],0)),"")</f>
        <v/>
      </c>
      <c r="O259" s="237"/>
      <c r="P259" s="149"/>
      <c r="Q259" s="170" t="str">
        <f>IF(tblDatasetNamingConventionForm[[#This Row],[Dataset Naming Scheme]]="","",IF(LEN(tblDatasetNamingConventionForm[[#This Row],[Dataset Naming Scheme]])&gt;63,"FALSE","TRUE"))</f>
        <v/>
      </c>
      <c r="R25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60" spans="1:18" ht="12.95">
      <c r="A26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6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60" s="225"/>
      <c r="D260" s="228"/>
      <c r="E260" s="233" t="str">
        <f>IFERROR(INDEX(tblGISPDS_Discipline[Discipline Code], MATCH(tblDatasetNamingConventionForm[[#This Row],[Discipline Description]], tblGISPDS_Discipline[ [ Discipline Description] ],0)),"")</f>
        <v/>
      </c>
      <c r="F260" s="227"/>
      <c r="G260" s="233" t="str">
        <f>IFERROR(INDEX(tblGISPDS_Discipline[Sub-Discipline Code], MATCH(tblDatasetNamingConventionForm[[#This Row],[Sub-Discipline Description]], tblGISPDS_Discipline[Sub-Discipline Description],0)),"")</f>
        <v/>
      </c>
      <c r="H260" s="151"/>
      <c r="I260" s="230"/>
      <c r="J260" s="229" t="str">
        <f>IFERROR(INDEX(tblGISPDS_ProjectMilestone[Project Milestone Code], MATCH(tblDatasetNamingConventionForm[[#This Row],[Project Milestone]], tblGISPDS_ProjectMilestone[Project Milestone Description],0)),"")</f>
        <v/>
      </c>
      <c r="K260" s="230"/>
      <c r="L260" s="229" t="str">
        <f>IFERROR(INDEX(tblGISPDS_Originator[Organisation Code], MATCH(tblDatasetNamingConventionForm[[#This Row],[Organisation Name]], tblGISPDS_Originator[Organisation Name],0)),"")</f>
        <v/>
      </c>
      <c r="M260" s="226"/>
      <c r="N260" s="231" t="str">
        <f>IFERROR(INDEX(tblGISPDS_CoOrdSys[EPSG Code], MATCH(tblDatasetNamingConventionForm[[#This Row],[Coordinate Reference System Abbreviation]], tblGISPDS_CoOrdSys[Projected Coordinate Reference System Description],0)),"")</f>
        <v/>
      </c>
      <c r="O260" s="237"/>
      <c r="P260" s="149"/>
      <c r="Q260" s="170" t="str">
        <f>IF(tblDatasetNamingConventionForm[[#This Row],[Dataset Naming Scheme]]="","",IF(LEN(tblDatasetNamingConventionForm[[#This Row],[Dataset Naming Scheme]])&gt;63,"FALSE","TRUE"))</f>
        <v/>
      </c>
      <c r="R26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61" spans="1:18" ht="12.95">
      <c r="A26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6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61" s="225"/>
      <c r="D261" s="228"/>
      <c r="E261" s="233" t="str">
        <f>IFERROR(INDEX(tblGISPDS_Discipline[Discipline Code], MATCH(tblDatasetNamingConventionForm[[#This Row],[Discipline Description]], tblGISPDS_Discipline[ [ Discipline Description] ],0)),"")</f>
        <v/>
      </c>
      <c r="F261" s="227"/>
      <c r="G261" s="233" t="str">
        <f>IFERROR(INDEX(tblGISPDS_Discipline[Sub-Discipline Code], MATCH(tblDatasetNamingConventionForm[[#This Row],[Sub-Discipline Description]], tblGISPDS_Discipline[Sub-Discipline Description],0)),"")</f>
        <v/>
      </c>
      <c r="H261" s="151"/>
      <c r="I261" s="230"/>
      <c r="J261" s="229" t="str">
        <f>IFERROR(INDEX(tblGISPDS_ProjectMilestone[Project Milestone Code], MATCH(tblDatasetNamingConventionForm[[#This Row],[Project Milestone]], tblGISPDS_ProjectMilestone[Project Milestone Description],0)),"")</f>
        <v/>
      </c>
      <c r="K261" s="230"/>
      <c r="L261" s="231" t="str">
        <f>IFERROR(INDEX(tblGISPDS_Originator[Organisation Code], MATCH(tblDatasetNamingConventionForm[[#This Row],[Organisation Name]], tblGISPDS_Originator[Organisation Name],0)),"")</f>
        <v/>
      </c>
      <c r="M261" s="226"/>
      <c r="N261" s="231" t="str">
        <f>IFERROR(INDEX(tblGISPDS_CoOrdSys[EPSG Code], MATCH(tblDatasetNamingConventionForm[[#This Row],[Coordinate Reference System Abbreviation]], tblGISPDS_CoOrdSys[Projected Coordinate Reference System Description],0)),"")</f>
        <v/>
      </c>
      <c r="O261" s="237"/>
      <c r="P261" s="149"/>
      <c r="Q261" s="170" t="str">
        <f>IF(tblDatasetNamingConventionForm[[#This Row],[Dataset Naming Scheme]]="","",IF(LEN(tblDatasetNamingConventionForm[[#This Row],[Dataset Naming Scheme]])&gt;63,"FALSE","TRUE"))</f>
        <v/>
      </c>
      <c r="R26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62" spans="1:18" ht="12.95">
      <c r="A26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6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62" s="225"/>
      <c r="D262" s="228"/>
      <c r="E262" s="233" t="str">
        <f>IFERROR(INDEX(tblGISPDS_Discipline[Discipline Code], MATCH(tblDatasetNamingConventionForm[[#This Row],[Discipline Description]], tblGISPDS_Discipline[ [ Discipline Description] ],0)),"")</f>
        <v/>
      </c>
      <c r="F262" s="227"/>
      <c r="G262" s="233" t="str">
        <f>IFERROR(INDEX(tblGISPDS_Discipline[Sub-Discipline Code], MATCH(tblDatasetNamingConventionForm[[#This Row],[Sub-Discipline Description]], tblGISPDS_Discipline[Sub-Discipline Description],0)),"")</f>
        <v/>
      </c>
      <c r="H262" s="151"/>
      <c r="I262" s="230"/>
      <c r="J262" s="229" t="str">
        <f>IFERROR(INDEX(tblGISPDS_ProjectMilestone[Project Milestone Code], MATCH(tblDatasetNamingConventionForm[[#This Row],[Project Milestone]], tblGISPDS_ProjectMilestone[Project Milestone Description],0)),"")</f>
        <v/>
      </c>
      <c r="K262" s="230"/>
      <c r="L262" s="229" t="str">
        <f>IFERROR(INDEX(tblGISPDS_Originator[Organisation Code], MATCH(tblDatasetNamingConventionForm[[#This Row],[Organisation Name]], tblGISPDS_Originator[Organisation Name],0)),"")</f>
        <v/>
      </c>
      <c r="M262" s="226"/>
      <c r="N262" s="231" t="str">
        <f>IFERROR(INDEX(tblGISPDS_CoOrdSys[EPSG Code], MATCH(tblDatasetNamingConventionForm[[#This Row],[Coordinate Reference System Abbreviation]], tblGISPDS_CoOrdSys[Projected Coordinate Reference System Description],0)),"")</f>
        <v/>
      </c>
      <c r="O262" s="237"/>
      <c r="P262" s="149"/>
      <c r="Q262" s="170" t="str">
        <f>IF(tblDatasetNamingConventionForm[[#This Row],[Dataset Naming Scheme]]="","",IF(LEN(tblDatasetNamingConventionForm[[#This Row],[Dataset Naming Scheme]])&gt;63,"FALSE","TRUE"))</f>
        <v/>
      </c>
      <c r="R26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63" spans="1:18" ht="12.95">
      <c r="A26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6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63" s="225"/>
      <c r="D263" s="228"/>
      <c r="E263" s="233" t="str">
        <f>IFERROR(INDEX(tblGISPDS_Discipline[Discipline Code], MATCH(tblDatasetNamingConventionForm[[#This Row],[Discipline Description]], tblGISPDS_Discipline[ [ Discipline Description] ],0)),"")</f>
        <v/>
      </c>
      <c r="F263" s="227"/>
      <c r="G263" s="233" t="str">
        <f>IFERROR(INDEX(tblGISPDS_Discipline[Sub-Discipline Code], MATCH(tblDatasetNamingConventionForm[[#This Row],[Sub-Discipline Description]], tblGISPDS_Discipline[Sub-Discipline Description],0)),"")</f>
        <v/>
      </c>
      <c r="H263" s="151"/>
      <c r="I263" s="230"/>
      <c r="J263" s="229" t="str">
        <f>IFERROR(INDEX(tblGISPDS_ProjectMilestone[Project Milestone Code], MATCH(tblDatasetNamingConventionForm[[#This Row],[Project Milestone]], tblGISPDS_ProjectMilestone[Project Milestone Description],0)),"")</f>
        <v/>
      </c>
      <c r="K263" s="230"/>
      <c r="L263" s="231" t="str">
        <f>IFERROR(INDEX(tblGISPDS_Originator[Organisation Code], MATCH(tblDatasetNamingConventionForm[[#This Row],[Organisation Name]], tblGISPDS_Originator[Organisation Name],0)),"")</f>
        <v/>
      </c>
      <c r="M263" s="226"/>
      <c r="N263" s="231" t="str">
        <f>IFERROR(INDEX(tblGISPDS_CoOrdSys[EPSG Code], MATCH(tblDatasetNamingConventionForm[[#This Row],[Coordinate Reference System Abbreviation]], tblGISPDS_CoOrdSys[Projected Coordinate Reference System Description],0)),"")</f>
        <v/>
      </c>
      <c r="O263" s="237"/>
      <c r="P263" s="149"/>
      <c r="Q263" s="170" t="str">
        <f>IF(tblDatasetNamingConventionForm[[#This Row],[Dataset Naming Scheme]]="","",IF(LEN(tblDatasetNamingConventionForm[[#This Row],[Dataset Naming Scheme]])&gt;63,"FALSE","TRUE"))</f>
        <v/>
      </c>
      <c r="R26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64" spans="1:18" ht="12.95">
      <c r="A26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6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64" s="225"/>
      <c r="D264" s="228"/>
      <c r="E264" s="233" t="str">
        <f>IFERROR(INDEX(tblGISPDS_Discipline[Discipline Code], MATCH(tblDatasetNamingConventionForm[[#This Row],[Discipline Description]], tblGISPDS_Discipline[ [ Discipline Description] ],0)),"")</f>
        <v/>
      </c>
      <c r="F264" s="227"/>
      <c r="G264" s="233" t="str">
        <f>IFERROR(INDEX(tblGISPDS_Discipline[Sub-Discipline Code], MATCH(tblDatasetNamingConventionForm[[#This Row],[Sub-Discipline Description]], tblGISPDS_Discipline[Sub-Discipline Description],0)),"")</f>
        <v/>
      </c>
      <c r="H264" s="151"/>
      <c r="I264" s="230"/>
      <c r="J264" s="229" t="str">
        <f>IFERROR(INDEX(tblGISPDS_ProjectMilestone[Project Milestone Code], MATCH(tblDatasetNamingConventionForm[[#This Row],[Project Milestone]], tblGISPDS_ProjectMilestone[Project Milestone Description],0)),"")</f>
        <v/>
      </c>
      <c r="K264" s="230"/>
      <c r="L264" s="229" t="str">
        <f>IFERROR(INDEX(tblGISPDS_Originator[Organisation Code], MATCH(tblDatasetNamingConventionForm[[#This Row],[Organisation Name]], tblGISPDS_Originator[Organisation Name],0)),"")</f>
        <v/>
      </c>
      <c r="M264" s="226"/>
      <c r="N264" s="231" t="str">
        <f>IFERROR(INDEX(tblGISPDS_CoOrdSys[EPSG Code], MATCH(tblDatasetNamingConventionForm[[#This Row],[Coordinate Reference System Abbreviation]], tblGISPDS_CoOrdSys[Projected Coordinate Reference System Description],0)),"")</f>
        <v/>
      </c>
      <c r="O264" s="237"/>
      <c r="P264" s="149"/>
      <c r="Q264" s="170" t="str">
        <f>IF(tblDatasetNamingConventionForm[[#This Row],[Dataset Naming Scheme]]="","",IF(LEN(tblDatasetNamingConventionForm[[#This Row],[Dataset Naming Scheme]])&gt;63,"FALSE","TRUE"))</f>
        <v/>
      </c>
      <c r="R26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65" spans="1:18" ht="12.95">
      <c r="A26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6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65" s="225"/>
      <c r="D265" s="228"/>
      <c r="E265" s="233" t="str">
        <f>IFERROR(INDEX(tblGISPDS_Discipline[Discipline Code], MATCH(tblDatasetNamingConventionForm[[#This Row],[Discipline Description]], tblGISPDS_Discipline[ [ Discipline Description] ],0)),"")</f>
        <v/>
      </c>
      <c r="F265" s="227"/>
      <c r="G265" s="233" t="str">
        <f>IFERROR(INDEX(tblGISPDS_Discipline[Sub-Discipline Code], MATCH(tblDatasetNamingConventionForm[[#This Row],[Sub-Discipline Description]], tblGISPDS_Discipline[Sub-Discipline Description],0)),"")</f>
        <v/>
      </c>
      <c r="H265" s="151"/>
      <c r="I265" s="230"/>
      <c r="J265" s="229" t="str">
        <f>IFERROR(INDEX(tblGISPDS_ProjectMilestone[Project Milestone Code], MATCH(tblDatasetNamingConventionForm[[#This Row],[Project Milestone]], tblGISPDS_ProjectMilestone[Project Milestone Description],0)),"")</f>
        <v/>
      </c>
      <c r="K265" s="230"/>
      <c r="L265" s="231" t="str">
        <f>IFERROR(INDEX(tblGISPDS_Originator[Organisation Code], MATCH(tblDatasetNamingConventionForm[[#This Row],[Organisation Name]], tblGISPDS_Originator[Organisation Name],0)),"")</f>
        <v/>
      </c>
      <c r="M265" s="226"/>
      <c r="N265" s="231" t="str">
        <f>IFERROR(INDEX(tblGISPDS_CoOrdSys[EPSG Code], MATCH(tblDatasetNamingConventionForm[[#This Row],[Coordinate Reference System Abbreviation]], tblGISPDS_CoOrdSys[Projected Coordinate Reference System Description],0)),"")</f>
        <v/>
      </c>
      <c r="O265" s="237"/>
      <c r="P265" s="149"/>
      <c r="Q265" s="170" t="str">
        <f>IF(tblDatasetNamingConventionForm[[#This Row],[Dataset Naming Scheme]]="","",IF(LEN(tblDatasetNamingConventionForm[[#This Row],[Dataset Naming Scheme]])&gt;63,"FALSE","TRUE"))</f>
        <v/>
      </c>
      <c r="R26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66" spans="1:18" ht="12.95">
      <c r="A26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6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66" s="225"/>
      <c r="D266" s="228"/>
      <c r="E266" s="233" t="str">
        <f>IFERROR(INDEX(tblGISPDS_Discipline[Discipline Code], MATCH(tblDatasetNamingConventionForm[[#This Row],[Discipline Description]], tblGISPDS_Discipline[ [ Discipline Description] ],0)),"")</f>
        <v/>
      </c>
      <c r="F266" s="227"/>
      <c r="G266" s="233" t="str">
        <f>IFERROR(INDEX(tblGISPDS_Discipline[Sub-Discipline Code], MATCH(tblDatasetNamingConventionForm[[#This Row],[Sub-Discipline Description]], tblGISPDS_Discipline[Sub-Discipline Description],0)),"")</f>
        <v/>
      </c>
      <c r="H266" s="151"/>
      <c r="I266" s="230"/>
      <c r="J266" s="229" t="str">
        <f>IFERROR(INDEX(tblGISPDS_ProjectMilestone[Project Milestone Code], MATCH(tblDatasetNamingConventionForm[[#This Row],[Project Milestone]], tblGISPDS_ProjectMilestone[Project Milestone Description],0)),"")</f>
        <v/>
      </c>
      <c r="K266" s="230"/>
      <c r="L266" s="229" t="str">
        <f>IFERROR(INDEX(tblGISPDS_Originator[Organisation Code], MATCH(tblDatasetNamingConventionForm[[#This Row],[Organisation Name]], tblGISPDS_Originator[Organisation Name],0)),"")</f>
        <v/>
      </c>
      <c r="M266" s="226"/>
      <c r="N266" s="231" t="str">
        <f>IFERROR(INDEX(tblGISPDS_CoOrdSys[EPSG Code], MATCH(tblDatasetNamingConventionForm[[#This Row],[Coordinate Reference System Abbreviation]], tblGISPDS_CoOrdSys[Projected Coordinate Reference System Description],0)),"")</f>
        <v/>
      </c>
      <c r="O266" s="237"/>
      <c r="P266" s="149"/>
      <c r="Q266" s="170" t="str">
        <f>IF(tblDatasetNamingConventionForm[[#This Row],[Dataset Naming Scheme]]="","",IF(LEN(tblDatasetNamingConventionForm[[#This Row],[Dataset Naming Scheme]])&gt;63,"FALSE","TRUE"))</f>
        <v/>
      </c>
      <c r="R26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67" spans="1:18" ht="12.95">
      <c r="A26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6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67" s="225"/>
      <c r="D267" s="228"/>
      <c r="E267" s="233" t="str">
        <f>IFERROR(INDEX(tblGISPDS_Discipline[Discipline Code], MATCH(tblDatasetNamingConventionForm[[#This Row],[Discipline Description]], tblGISPDS_Discipline[ [ Discipline Description] ],0)),"")</f>
        <v/>
      </c>
      <c r="F267" s="227"/>
      <c r="G267" s="233" t="str">
        <f>IFERROR(INDEX(tblGISPDS_Discipline[Sub-Discipline Code], MATCH(tblDatasetNamingConventionForm[[#This Row],[Sub-Discipline Description]], tblGISPDS_Discipline[Sub-Discipline Description],0)),"")</f>
        <v/>
      </c>
      <c r="H267" s="151"/>
      <c r="I267" s="230"/>
      <c r="J267" s="229" t="str">
        <f>IFERROR(INDEX(tblGISPDS_ProjectMilestone[Project Milestone Code], MATCH(tblDatasetNamingConventionForm[[#This Row],[Project Milestone]], tblGISPDS_ProjectMilestone[Project Milestone Description],0)),"")</f>
        <v/>
      </c>
      <c r="K267" s="230"/>
      <c r="L267" s="231" t="str">
        <f>IFERROR(INDEX(tblGISPDS_Originator[Organisation Code], MATCH(tblDatasetNamingConventionForm[[#This Row],[Organisation Name]], tblGISPDS_Originator[Organisation Name],0)),"")</f>
        <v/>
      </c>
      <c r="M267" s="226"/>
      <c r="N267" s="231" t="str">
        <f>IFERROR(INDEX(tblGISPDS_CoOrdSys[EPSG Code], MATCH(tblDatasetNamingConventionForm[[#This Row],[Coordinate Reference System Abbreviation]], tblGISPDS_CoOrdSys[Projected Coordinate Reference System Description],0)),"")</f>
        <v/>
      </c>
      <c r="O267" s="237"/>
      <c r="P267" s="149"/>
      <c r="Q267" s="170" t="str">
        <f>IF(tblDatasetNamingConventionForm[[#This Row],[Dataset Naming Scheme]]="","",IF(LEN(tblDatasetNamingConventionForm[[#This Row],[Dataset Naming Scheme]])&gt;63,"FALSE","TRUE"))</f>
        <v/>
      </c>
      <c r="R26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68" spans="1:18" ht="12.95">
      <c r="A26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6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68" s="225"/>
      <c r="D268" s="228"/>
      <c r="E268" s="233" t="str">
        <f>IFERROR(INDEX(tblGISPDS_Discipline[Discipline Code], MATCH(tblDatasetNamingConventionForm[[#This Row],[Discipline Description]], tblGISPDS_Discipline[ [ Discipline Description] ],0)),"")</f>
        <v/>
      </c>
      <c r="F268" s="227"/>
      <c r="G268" s="233" t="str">
        <f>IFERROR(INDEX(tblGISPDS_Discipline[Sub-Discipline Code], MATCH(tblDatasetNamingConventionForm[[#This Row],[Sub-Discipline Description]], tblGISPDS_Discipline[Sub-Discipline Description],0)),"")</f>
        <v/>
      </c>
      <c r="H268" s="151"/>
      <c r="I268" s="230"/>
      <c r="J268" s="229" t="str">
        <f>IFERROR(INDEX(tblGISPDS_ProjectMilestone[Project Milestone Code], MATCH(tblDatasetNamingConventionForm[[#This Row],[Project Milestone]], tblGISPDS_ProjectMilestone[Project Milestone Description],0)),"")</f>
        <v/>
      </c>
      <c r="K268" s="230"/>
      <c r="L268" s="229" t="str">
        <f>IFERROR(INDEX(tblGISPDS_Originator[Organisation Code], MATCH(tblDatasetNamingConventionForm[[#This Row],[Organisation Name]], tblGISPDS_Originator[Organisation Name],0)),"")</f>
        <v/>
      </c>
      <c r="M268" s="226"/>
      <c r="N268" s="231" t="str">
        <f>IFERROR(INDEX(tblGISPDS_CoOrdSys[EPSG Code], MATCH(tblDatasetNamingConventionForm[[#This Row],[Coordinate Reference System Abbreviation]], tblGISPDS_CoOrdSys[Projected Coordinate Reference System Description],0)),"")</f>
        <v/>
      </c>
      <c r="O268" s="237"/>
      <c r="P268" s="149"/>
      <c r="Q268" s="170" t="str">
        <f>IF(tblDatasetNamingConventionForm[[#This Row],[Dataset Naming Scheme]]="","",IF(LEN(tblDatasetNamingConventionForm[[#This Row],[Dataset Naming Scheme]])&gt;63,"FALSE","TRUE"))</f>
        <v/>
      </c>
      <c r="R26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69" spans="1:18" ht="12.95">
      <c r="A26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6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69" s="225"/>
      <c r="D269" s="228"/>
      <c r="E269" s="233" t="str">
        <f>IFERROR(INDEX(tblGISPDS_Discipline[Discipline Code], MATCH(tblDatasetNamingConventionForm[[#This Row],[Discipline Description]], tblGISPDS_Discipline[ [ Discipline Description] ],0)),"")</f>
        <v/>
      </c>
      <c r="F269" s="227"/>
      <c r="G269" s="233" t="str">
        <f>IFERROR(INDEX(tblGISPDS_Discipline[Sub-Discipline Code], MATCH(tblDatasetNamingConventionForm[[#This Row],[Sub-Discipline Description]], tblGISPDS_Discipline[Sub-Discipline Description],0)),"")</f>
        <v/>
      </c>
      <c r="H269" s="151"/>
      <c r="I269" s="230"/>
      <c r="J269" s="229" t="str">
        <f>IFERROR(INDEX(tblGISPDS_ProjectMilestone[Project Milestone Code], MATCH(tblDatasetNamingConventionForm[[#This Row],[Project Milestone]], tblGISPDS_ProjectMilestone[Project Milestone Description],0)),"")</f>
        <v/>
      </c>
      <c r="K269" s="230"/>
      <c r="L269" s="231" t="str">
        <f>IFERROR(INDEX(tblGISPDS_Originator[Organisation Code], MATCH(tblDatasetNamingConventionForm[[#This Row],[Organisation Name]], tblGISPDS_Originator[Organisation Name],0)),"")</f>
        <v/>
      </c>
      <c r="M269" s="226"/>
      <c r="N269" s="231" t="str">
        <f>IFERROR(INDEX(tblGISPDS_CoOrdSys[EPSG Code], MATCH(tblDatasetNamingConventionForm[[#This Row],[Coordinate Reference System Abbreviation]], tblGISPDS_CoOrdSys[Projected Coordinate Reference System Description],0)),"")</f>
        <v/>
      </c>
      <c r="O269" s="237"/>
      <c r="P269" s="149"/>
      <c r="Q269" s="170" t="str">
        <f>IF(tblDatasetNamingConventionForm[[#This Row],[Dataset Naming Scheme]]="","",IF(LEN(tblDatasetNamingConventionForm[[#This Row],[Dataset Naming Scheme]])&gt;63,"FALSE","TRUE"))</f>
        <v/>
      </c>
      <c r="R26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70" spans="1:18" ht="12.95">
      <c r="A27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7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70" s="225"/>
      <c r="D270" s="228"/>
      <c r="E270" s="233" t="str">
        <f>IFERROR(INDEX(tblGISPDS_Discipline[Discipline Code], MATCH(tblDatasetNamingConventionForm[[#This Row],[Discipline Description]], tblGISPDS_Discipline[ [ Discipline Description] ],0)),"")</f>
        <v/>
      </c>
      <c r="F270" s="227"/>
      <c r="G270" s="233" t="str">
        <f>IFERROR(INDEX(tblGISPDS_Discipline[Sub-Discipline Code], MATCH(tblDatasetNamingConventionForm[[#This Row],[Sub-Discipline Description]], tblGISPDS_Discipline[Sub-Discipline Description],0)),"")</f>
        <v/>
      </c>
      <c r="H270" s="151"/>
      <c r="I270" s="230"/>
      <c r="J270" s="229" t="str">
        <f>IFERROR(INDEX(tblGISPDS_ProjectMilestone[Project Milestone Code], MATCH(tblDatasetNamingConventionForm[[#This Row],[Project Milestone]], tblGISPDS_ProjectMilestone[Project Milestone Description],0)),"")</f>
        <v/>
      </c>
      <c r="K270" s="230"/>
      <c r="L270" s="229" t="str">
        <f>IFERROR(INDEX(tblGISPDS_Originator[Organisation Code], MATCH(tblDatasetNamingConventionForm[[#This Row],[Organisation Name]], tblGISPDS_Originator[Organisation Name],0)),"")</f>
        <v/>
      </c>
      <c r="M270" s="226"/>
      <c r="N270" s="231" t="str">
        <f>IFERROR(INDEX(tblGISPDS_CoOrdSys[EPSG Code], MATCH(tblDatasetNamingConventionForm[[#This Row],[Coordinate Reference System Abbreviation]], tblGISPDS_CoOrdSys[Projected Coordinate Reference System Description],0)),"")</f>
        <v/>
      </c>
      <c r="O270" s="237"/>
      <c r="P270" s="149"/>
      <c r="Q270" s="170" t="str">
        <f>IF(tblDatasetNamingConventionForm[[#This Row],[Dataset Naming Scheme]]="","",IF(LEN(tblDatasetNamingConventionForm[[#This Row],[Dataset Naming Scheme]])&gt;63,"FALSE","TRUE"))</f>
        <v/>
      </c>
      <c r="R27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71" spans="1:18" ht="12.95">
      <c r="A27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7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71" s="225"/>
      <c r="D271" s="228"/>
      <c r="E271" s="233" t="str">
        <f>IFERROR(INDEX(tblGISPDS_Discipline[Discipline Code], MATCH(tblDatasetNamingConventionForm[[#This Row],[Discipline Description]], tblGISPDS_Discipline[ [ Discipline Description] ],0)),"")</f>
        <v/>
      </c>
      <c r="F271" s="227"/>
      <c r="G271" s="233" t="str">
        <f>IFERROR(INDEX(tblGISPDS_Discipline[Sub-Discipline Code], MATCH(tblDatasetNamingConventionForm[[#This Row],[Sub-Discipline Description]], tblGISPDS_Discipline[Sub-Discipline Description],0)),"")</f>
        <v/>
      </c>
      <c r="H271" s="151"/>
      <c r="I271" s="230"/>
      <c r="J271" s="229" t="str">
        <f>IFERROR(INDEX(tblGISPDS_ProjectMilestone[Project Milestone Code], MATCH(tblDatasetNamingConventionForm[[#This Row],[Project Milestone]], tblGISPDS_ProjectMilestone[Project Milestone Description],0)),"")</f>
        <v/>
      </c>
      <c r="K271" s="230"/>
      <c r="L271" s="231" t="str">
        <f>IFERROR(INDEX(tblGISPDS_Originator[Organisation Code], MATCH(tblDatasetNamingConventionForm[[#This Row],[Organisation Name]], tblGISPDS_Originator[Organisation Name],0)),"")</f>
        <v/>
      </c>
      <c r="M271" s="226"/>
      <c r="N271" s="231" t="str">
        <f>IFERROR(INDEX(tblGISPDS_CoOrdSys[EPSG Code], MATCH(tblDatasetNamingConventionForm[[#This Row],[Coordinate Reference System Abbreviation]], tblGISPDS_CoOrdSys[Projected Coordinate Reference System Description],0)),"")</f>
        <v/>
      </c>
      <c r="O271" s="237"/>
      <c r="P271" s="149"/>
      <c r="Q271" s="170" t="str">
        <f>IF(tblDatasetNamingConventionForm[[#This Row],[Dataset Naming Scheme]]="","",IF(LEN(tblDatasetNamingConventionForm[[#This Row],[Dataset Naming Scheme]])&gt;63,"FALSE","TRUE"))</f>
        <v/>
      </c>
      <c r="R27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72" spans="1:18" ht="12.95">
      <c r="A27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7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72" s="225"/>
      <c r="D272" s="228"/>
      <c r="E272" s="233" t="str">
        <f>IFERROR(INDEX(tblGISPDS_Discipline[Discipline Code], MATCH(tblDatasetNamingConventionForm[[#This Row],[Discipline Description]], tblGISPDS_Discipline[ [ Discipline Description] ],0)),"")</f>
        <v/>
      </c>
      <c r="F272" s="227"/>
      <c r="G272" s="233" t="str">
        <f>IFERROR(INDEX(tblGISPDS_Discipline[Sub-Discipline Code], MATCH(tblDatasetNamingConventionForm[[#This Row],[Sub-Discipline Description]], tblGISPDS_Discipline[Sub-Discipline Description],0)),"")</f>
        <v/>
      </c>
      <c r="H272" s="151"/>
      <c r="I272" s="230"/>
      <c r="J272" s="229" t="str">
        <f>IFERROR(INDEX(tblGISPDS_ProjectMilestone[Project Milestone Code], MATCH(tblDatasetNamingConventionForm[[#This Row],[Project Milestone]], tblGISPDS_ProjectMilestone[Project Milestone Description],0)),"")</f>
        <v/>
      </c>
      <c r="K272" s="230"/>
      <c r="L272" s="229" t="str">
        <f>IFERROR(INDEX(tblGISPDS_Originator[Organisation Code], MATCH(tblDatasetNamingConventionForm[[#This Row],[Organisation Name]], tblGISPDS_Originator[Organisation Name],0)),"")</f>
        <v/>
      </c>
      <c r="M272" s="226"/>
      <c r="N272" s="231" t="str">
        <f>IFERROR(INDEX(tblGISPDS_CoOrdSys[EPSG Code], MATCH(tblDatasetNamingConventionForm[[#This Row],[Coordinate Reference System Abbreviation]], tblGISPDS_CoOrdSys[Projected Coordinate Reference System Description],0)),"")</f>
        <v/>
      </c>
      <c r="O272" s="237"/>
      <c r="P272" s="149"/>
      <c r="Q272" s="170" t="str">
        <f>IF(tblDatasetNamingConventionForm[[#This Row],[Dataset Naming Scheme]]="","",IF(LEN(tblDatasetNamingConventionForm[[#This Row],[Dataset Naming Scheme]])&gt;63,"FALSE","TRUE"))</f>
        <v/>
      </c>
      <c r="R27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73" spans="1:18" ht="12.95">
      <c r="A27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7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73" s="225"/>
      <c r="D273" s="228"/>
      <c r="E273" s="233" t="str">
        <f>IFERROR(INDEX(tblGISPDS_Discipline[Discipline Code], MATCH(tblDatasetNamingConventionForm[[#This Row],[Discipline Description]], tblGISPDS_Discipline[ [ Discipline Description] ],0)),"")</f>
        <v/>
      </c>
      <c r="F273" s="227"/>
      <c r="G273" s="233" t="str">
        <f>IFERROR(INDEX(tblGISPDS_Discipline[Sub-Discipline Code], MATCH(tblDatasetNamingConventionForm[[#This Row],[Sub-Discipline Description]], tblGISPDS_Discipline[Sub-Discipline Description],0)),"")</f>
        <v/>
      </c>
      <c r="H273" s="151"/>
      <c r="I273" s="230"/>
      <c r="J273" s="229" t="str">
        <f>IFERROR(INDEX(tblGISPDS_ProjectMilestone[Project Milestone Code], MATCH(tblDatasetNamingConventionForm[[#This Row],[Project Milestone]], tblGISPDS_ProjectMilestone[Project Milestone Description],0)),"")</f>
        <v/>
      </c>
      <c r="K273" s="230"/>
      <c r="L273" s="231" t="str">
        <f>IFERROR(INDEX(tblGISPDS_Originator[Organisation Code], MATCH(tblDatasetNamingConventionForm[[#This Row],[Organisation Name]], tblGISPDS_Originator[Organisation Name],0)),"")</f>
        <v/>
      </c>
      <c r="M273" s="226"/>
      <c r="N273" s="231" t="str">
        <f>IFERROR(INDEX(tblGISPDS_CoOrdSys[EPSG Code], MATCH(tblDatasetNamingConventionForm[[#This Row],[Coordinate Reference System Abbreviation]], tblGISPDS_CoOrdSys[Projected Coordinate Reference System Description],0)),"")</f>
        <v/>
      </c>
      <c r="O273" s="237"/>
      <c r="P273" s="149"/>
      <c r="Q273" s="170" t="str">
        <f>IF(tblDatasetNamingConventionForm[[#This Row],[Dataset Naming Scheme]]="","",IF(LEN(tblDatasetNamingConventionForm[[#This Row],[Dataset Naming Scheme]])&gt;63,"FALSE","TRUE"))</f>
        <v/>
      </c>
      <c r="R27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74" spans="1:18" ht="12.95">
      <c r="A27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7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74" s="225"/>
      <c r="D274" s="228"/>
      <c r="E274" s="233" t="str">
        <f>IFERROR(INDEX(tblGISPDS_Discipline[Discipline Code], MATCH(tblDatasetNamingConventionForm[[#This Row],[Discipline Description]], tblGISPDS_Discipline[ [ Discipline Description] ],0)),"")</f>
        <v/>
      </c>
      <c r="F274" s="227"/>
      <c r="G274" s="233" t="str">
        <f>IFERROR(INDEX(tblGISPDS_Discipline[Sub-Discipline Code], MATCH(tblDatasetNamingConventionForm[[#This Row],[Sub-Discipline Description]], tblGISPDS_Discipline[Sub-Discipline Description],0)),"")</f>
        <v/>
      </c>
      <c r="H274" s="151"/>
      <c r="I274" s="230"/>
      <c r="J274" s="229" t="str">
        <f>IFERROR(INDEX(tblGISPDS_ProjectMilestone[Project Milestone Code], MATCH(tblDatasetNamingConventionForm[[#This Row],[Project Milestone]], tblGISPDS_ProjectMilestone[Project Milestone Description],0)),"")</f>
        <v/>
      </c>
      <c r="K274" s="230"/>
      <c r="L274" s="229" t="str">
        <f>IFERROR(INDEX(tblGISPDS_Originator[Organisation Code], MATCH(tblDatasetNamingConventionForm[[#This Row],[Organisation Name]], tblGISPDS_Originator[Organisation Name],0)),"")</f>
        <v/>
      </c>
      <c r="M274" s="226"/>
      <c r="N274" s="231" t="str">
        <f>IFERROR(INDEX(tblGISPDS_CoOrdSys[EPSG Code], MATCH(tblDatasetNamingConventionForm[[#This Row],[Coordinate Reference System Abbreviation]], tblGISPDS_CoOrdSys[Projected Coordinate Reference System Description],0)),"")</f>
        <v/>
      </c>
      <c r="O274" s="237"/>
      <c r="P274" s="149"/>
      <c r="Q274" s="170" t="str">
        <f>IF(tblDatasetNamingConventionForm[[#This Row],[Dataset Naming Scheme]]="","",IF(LEN(tblDatasetNamingConventionForm[[#This Row],[Dataset Naming Scheme]])&gt;63,"FALSE","TRUE"))</f>
        <v/>
      </c>
      <c r="R27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75" spans="1:18" ht="12.95">
      <c r="A27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7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75" s="225"/>
      <c r="D275" s="228"/>
      <c r="E275" s="233" t="str">
        <f>IFERROR(INDEX(tblGISPDS_Discipline[Discipline Code], MATCH(tblDatasetNamingConventionForm[[#This Row],[Discipline Description]], tblGISPDS_Discipline[ [ Discipline Description] ],0)),"")</f>
        <v/>
      </c>
      <c r="F275" s="227"/>
      <c r="G275" s="233" t="str">
        <f>IFERROR(INDEX(tblGISPDS_Discipline[Sub-Discipline Code], MATCH(tblDatasetNamingConventionForm[[#This Row],[Sub-Discipline Description]], tblGISPDS_Discipline[Sub-Discipline Description],0)),"")</f>
        <v/>
      </c>
      <c r="H275" s="151"/>
      <c r="I275" s="230"/>
      <c r="J275" s="229" t="str">
        <f>IFERROR(INDEX(tblGISPDS_ProjectMilestone[Project Milestone Code], MATCH(tblDatasetNamingConventionForm[[#This Row],[Project Milestone]], tblGISPDS_ProjectMilestone[Project Milestone Description],0)),"")</f>
        <v/>
      </c>
      <c r="K275" s="230"/>
      <c r="L275" s="231" t="str">
        <f>IFERROR(INDEX(tblGISPDS_Originator[Organisation Code], MATCH(tblDatasetNamingConventionForm[[#This Row],[Organisation Name]], tblGISPDS_Originator[Organisation Name],0)),"")</f>
        <v/>
      </c>
      <c r="M275" s="226"/>
      <c r="N275" s="231" t="str">
        <f>IFERROR(INDEX(tblGISPDS_CoOrdSys[EPSG Code], MATCH(tblDatasetNamingConventionForm[[#This Row],[Coordinate Reference System Abbreviation]], tblGISPDS_CoOrdSys[Projected Coordinate Reference System Description],0)),"")</f>
        <v/>
      </c>
      <c r="O275" s="237"/>
      <c r="P275" s="149"/>
      <c r="Q275" s="170" t="str">
        <f>IF(tblDatasetNamingConventionForm[[#This Row],[Dataset Naming Scheme]]="","",IF(LEN(tblDatasetNamingConventionForm[[#This Row],[Dataset Naming Scheme]])&gt;63,"FALSE","TRUE"))</f>
        <v/>
      </c>
      <c r="R27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76" spans="1:18" ht="12.95">
      <c r="A27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7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76" s="225"/>
      <c r="D276" s="228"/>
      <c r="E276" s="233" t="str">
        <f>IFERROR(INDEX(tblGISPDS_Discipline[Discipline Code], MATCH(tblDatasetNamingConventionForm[[#This Row],[Discipline Description]], tblGISPDS_Discipline[ [ Discipline Description] ],0)),"")</f>
        <v/>
      </c>
      <c r="F276" s="227"/>
      <c r="G276" s="233" t="str">
        <f>IFERROR(INDEX(tblGISPDS_Discipline[Sub-Discipline Code], MATCH(tblDatasetNamingConventionForm[[#This Row],[Sub-Discipline Description]], tblGISPDS_Discipline[Sub-Discipline Description],0)),"")</f>
        <v/>
      </c>
      <c r="H276" s="151"/>
      <c r="I276" s="230"/>
      <c r="J276" s="229" t="str">
        <f>IFERROR(INDEX(tblGISPDS_ProjectMilestone[Project Milestone Code], MATCH(tblDatasetNamingConventionForm[[#This Row],[Project Milestone]], tblGISPDS_ProjectMilestone[Project Milestone Description],0)),"")</f>
        <v/>
      </c>
      <c r="K276" s="230"/>
      <c r="L276" s="229" t="str">
        <f>IFERROR(INDEX(tblGISPDS_Originator[Organisation Code], MATCH(tblDatasetNamingConventionForm[[#This Row],[Organisation Name]], tblGISPDS_Originator[Organisation Name],0)),"")</f>
        <v/>
      </c>
      <c r="M276" s="226"/>
      <c r="N276" s="231" t="str">
        <f>IFERROR(INDEX(tblGISPDS_CoOrdSys[EPSG Code], MATCH(tblDatasetNamingConventionForm[[#This Row],[Coordinate Reference System Abbreviation]], tblGISPDS_CoOrdSys[Projected Coordinate Reference System Description],0)),"")</f>
        <v/>
      </c>
      <c r="O276" s="237"/>
      <c r="P276" s="149"/>
      <c r="Q276" s="170" t="str">
        <f>IF(tblDatasetNamingConventionForm[[#This Row],[Dataset Naming Scheme]]="","",IF(LEN(tblDatasetNamingConventionForm[[#This Row],[Dataset Naming Scheme]])&gt;63,"FALSE","TRUE"))</f>
        <v/>
      </c>
      <c r="R27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77" spans="1:18" ht="12.95">
      <c r="A27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7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77" s="225"/>
      <c r="D277" s="228"/>
      <c r="E277" s="233" t="str">
        <f>IFERROR(INDEX(tblGISPDS_Discipline[Discipline Code], MATCH(tblDatasetNamingConventionForm[[#This Row],[Discipline Description]], tblGISPDS_Discipline[ [ Discipline Description] ],0)),"")</f>
        <v/>
      </c>
      <c r="F277" s="227"/>
      <c r="G277" s="233" t="str">
        <f>IFERROR(INDEX(tblGISPDS_Discipline[Sub-Discipline Code], MATCH(tblDatasetNamingConventionForm[[#This Row],[Sub-Discipline Description]], tblGISPDS_Discipline[Sub-Discipline Description],0)),"")</f>
        <v/>
      </c>
      <c r="H277" s="151"/>
      <c r="I277" s="230"/>
      <c r="J277" s="229" t="str">
        <f>IFERROR(INDEX(tblGISPDS_ProjectMilestone[Project Milestone Code], MATCH(tblDatasetNamingConventionForm[[#This Row],[Project Milestone]], tblGISPDS_ProjectMilestone[Project Milestone Description],0)),"")</f>
        <v/>
      </c>
      <c r="K277" s="230"/>
      <c r="L277" s="231" t="str">
        <f>IFERROR(INDEX(tblGISPDS_Originator[Organisation Code], MATCH(tblDatasetNamingConventionForm[[#This Row],[Organisation Name]], tblGISPDS_Originator[Organisation Name],0)),"")</f>
        <v/>
      </c>
      <c r="M277" s="226"/>
      <c r="N277" s="231" t="str">
        <f>IFERROR(INDEX(tblGISPDS_CoOrdSys[EPSG Code], MATCH(tblDatasetNamingConventionForm[[#This Row],[Coordinate Reference System Abbreviation]], tblGISPDS_CoOrdSys[Projected Coordinate Reference System Description],0)),"")</f>
        <v/>
      </c>
      <c r="O277" s="237"/>
      <c r="P277" s="149"/>
      <c r="Q277" s="170" t="str">
        <f>IF(tblDatasetNamingConventionForm[[#This Row],[Dataset Naming Scheme]]="","",IF(LEN(tblDatasetNamingConventionForm[[#This Row],[Dataset Naming Scheme]])&gt;63,"FALSE","TRUE"))</f>
        <v/>
      </c>
      <c r="R27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78" spans="1:18" ht="12.95">
      <c r="A27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7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78" s="225"/>
      <c r="D278" s="228"/>
      <c r="E278" s="233" t="str">
        <f>IFERROR(INDEX(tblGISPDS_Discipline[Discipline Code], MATCH(tblDatasetNamingConventionForm[[#This Row],[Discipline Description]], tblGISPDS_Discipline[ [ Discipline Description] ],0)),"")</f>
        <v/>
      </c>
      <c r="F278" s="227"/>
      <c r="G278" s="233" t="str">
        <f>IFERROR(INDEX(tblGISPDS_Discipline[Sub-Discipline Code], MATCH(tblDatasetNamingConventionForm[[#This Row],[Sub-Discipline Description]], tblGISPDS_Discipline[Sub-Discipline Description],0)),"")</f>
        <v/>
      </c>
      <c r="H278" s="151"/>
      <c r="I278" s="230"/>
      <c r="J278" s="229" t="str">
        <f>IFERROR(INDEX(tblGISPDS_ProjectMilestone[Project Milestone Code], MATCH(tblDatasetNamingConventionForm[[#This Row],[Project Milestone]], tblGISPDS_ProjectMilestone[Project Milestone Description],0)),"")</f>
        <v/>
      </c>
      <c r="K278" s="230"/>
      <c r="L278" s="229" t="str">
        <f>IFERROR(INDEX(tblGISPDS_Originator[Organisation Code], MATCH(tblDatasetNamingConventionForm[[#This Row],[Organisation Name]], tblGISPDS_Originator[Organisation Name],0)),"")</f>
        <v/>
      </c>
      <c r="M278" s="226"/>
      <c r="N278" s="231" t="str">
        <f>IFERROR(INDEX(tblGISPDS_CoOrdSys[EPSG Code], MATCH(tblDatasetNamingConventionForm[[#This Row],[Coordinate Reference System Abbreviation]], tblGISPDS_CoOrdSys[Projected Coordinate Reference System Description],0)),"")</f>
        <v/>
      </c>
      <c r="O278" s="237"/>
      <c r="P278" s="149"/>
      <c r="Q278" s="170" t="str">
        <f>IF(tblDatasetNamingConventionForm[[#This Row],[Dataset Naming Scheme]]="","",IF(LEN(tblDatasetNamingConventionForm[[#This Row],[Dataset Naming Scheme]])&gt;63,"FALSE","TRUE"))</f>
        <v/>
      </c>
      <c r="R27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79" spans="1:18" ht="12.95">
      <c r="A27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7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79" s="225"/>
      <c r="D279" s="228"/>
      <c r="E279" s="233" t="str">
        <f>IFERROR(INDEX(tblGISPDS_Discipline[Discipline Code], MATCH(tblDatasetNamingConventionForm[[#This Row],[Discipline Description]], tblGISPDS_Discipline[ [ Discipline Description] ],0)),"")</f>
        <v/>
      </c>
      <c r="F279" s="227"/>
      <c r="G279" s="233" t="str">
        <f>IFERROR(INDEX(tblGISPDS_Discipline[Sub-Discipline Code], MATCH(tblDatasetNamingConventionForm[[#This Row],[Sub-Discipline Description]], tblGISPDS_Discipline[Sub-Discipline Description],0)),"")</f>
        <v/>
      </c>
      <c r="H279" s="151"/>
      <c r="I279" s="230"/>
      <c r="J279" s="229" t="str">
        <f>IFERROR(INDEX(tblGISPDS_ProjectMilestone[Project Milestone Code], MATCH(tblDatasetNamingConventionForm[[#This Row],[Project Milestone]], tblGISPDS_ProjectMilestone[Project Milestone Description],0)),"")</f>
        <v/>
      </c>
      <c r="K279" s="230"/>
      <c r="L279" s="231" t="str">
        <f>IFERROR(INDEX(tblGISPDS_Originator[Organisation Code], MATCH(tblDatasetNamingConventionForm[[#This Row],[Organisation Name]], tblGISPDS_Originator[Organisation Name],0)),"")</f>
        <v/>
      </c>
      <c r="M279" s="226"/>
      <c r="N279" s="231" t="str">
        <f>IFERROR(INDEX(tblGISPDS_CoOrdSys[EPSG Code], MATCH(tblDatasetNamingConventionForm[[#This Row],[Coordinate Reference System Abbreviation]], tblGISPDS_CoOrdSys[Projected Coordinate Reference System Description],0)),"")</f>
        <v/>
      </c>
      <c r="O279" s="237"/>
      <c r="P279" s="149"/>
      <c r="Q279" s="170" t="str">
        <f>IF(tblDatasetNamingConventionForm[[#This Row],[Dataset Naming Scheme]]="","",IF(LEN(tblDatasetNamingConventionForm[[#This Row],[Dataset Naming Scheme]])&gt;63,"FALSE","TRUE"))</f>
        <v/>
      </c>
      <c r="R27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80" spans="1:18" ht="12.95">
      <c r="A28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8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80" s="225"/>
      <c r="D280" s="228"/>
      <c r="E280" s="233" t="str">
        <f>IFERROR(INDEX(tblGISPDS_Discipline[Discipline Code], MATCH(tblDatasetNamingConventionForm[[#This Row],[Discipline Description]], tblGISPDS_Discipline[ [ Discipline Description] ],0)),"")</f>
        <v/>
      </c>
      <c r="F280" s="227"/>
      <c r="G280" s="233" t="str">
        <f>IFERROR(INDEX(tblGISPDS_Discipline[Sub-Discipline Code], MATCH(tblDatasetNamingConventionForm[[#This Row],[Sub-Discipline Description]], tblGISPDS_Discipline[Sub-Discipline Description],0)),"")</f>
        <v/>
      </c>
      <c r="H280" s="151"/>
      <c r="I280" s="230"/>
      <c r="J280" s="229" t="str">
        <f>IFERROR(INDEX(tblGISPDS_ProjectMilestone[Project Milestone Code], MATCH(tblDatasetNamingConventionForm[[#This Row],[Project Milestone]], tblGISPDS_ProjectMilestone[Project Milestone Description],0)),"")</f>
        <v/>
      </c>
      <c r="K280" s="230"/>
      <c r="L280" s="229" t="str">
        <f>IFERROR(INDEX(tblGISPDS_Originator[Organisation Code], MATCH(tblDatasetNamingConventionForm[[#This Row],[Organisation Name]], tblGISPDS_Originator[Organisation Name],0)),"")</f>
        <v/>
      </c>
      <c r="M280" s="226"/>
      <c r="N280" s="231" t="str">
        <f>IFERROR(INDEX(tblGISPDS_CoOrdSys[EPSG Code], MATCH(tblDatasetNamingConventionForm[[#This Row],[Coordinate Reference System Abbreviation]], tblGISPDS_CoOrdSys[Projected Coordinate Reference System Description],0)),"")</f>
        <v/>
      </c>
      <c r="O280" s="237"/>
      <c r="P280" s="149"/>
      <c r="Q280" s="170" t="str">
        <f>IF(tblDatasetNamingConventionForm[[#This Row],[Dataset Naming Scheme]]="","",IF(LEN(tblDatasetNamingConventionForm[[#This Row],[Dataset Naming Scheme]])&gt;63,"FALSE","TRUE"))</f>
        <v/>
      </c>
      <c r="R28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81" spans="1:18" ht="12.95">
      <c r="A28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8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81" s="225"/>
      <c r="D281" s="228"/>
      <c r="E281" s="233" t="str">
        <f>IFERROR(INDEX(tblGISPDS_Discipline[Discipline Code], MATCH(tblDatasetNamingConventionForm[[#This Row],[Discipline Description]], tblGISPDS_Discipline[ [ Discipline Description] ],0)),"")</f>
        <v/>
      </c>
      <c r="F281" s="227"/>
      <c r="G281" s="233" t="str">
        <f>IFERROR(INDEX(tblGISPDS_Discipline[Sub-Discipline Code], MATCH(tblDatasetNamingConventionForm[[#This Row],[Sub-Discipline Description]], tblGISPDS_Discipline[Sub-Discipline Description],0)),"")</f>
        <v/>
      </c>
      <c r="H281" s="151"/>
      <c r="I281" s="230"/>
      <c r="J281" s="229" t="str">
        <f>IFERROR(INDEX(tblGISPDS_ProjectMilestone[Project Milestone Code], MATCH(tblDatasetNamingConventionForm[[#This Row],[Project Milestone]], tblGISPDS_ProjectMilestone[Project Milestone Description],0)),"")</f>
        <v/>
      </c>
      <c r="K281" s="230"/>
      <c r="L281" s="231" t="str">
        <f>IFERROR(INDEX(tblGISPDS_Originator[Organisation Code], MATCH(tblDatasetNamingConventionForm[[#This Row],[Organisation Name]], tblGISPDS_Originator[Organisation Name],0)),"")</f>
        <v/>
      </c>
      <c r="M281" s="226"/>
      <c r="N281" s="231" t="str">
        <f>IFERROR(INDEX(tblGISPDS_CoOrdSys[EPSG Code], MATCH(tblDatasetNamingConventionForm[[#This Row],[Coordinate Reference System Abbreviation]], tblGISPDS_CoOrdSys[Projected Coordinate Reference System Description],0)),"")</f>
        <v/>
      </c>
      <c r="O281" s="237"/>
      <c r="P281" s="149"/>
      <c r="Q281" s="170" t="str">
        <f>IF(tblDatasetNamingConventionForm[[#This Row],[Dataset Naming Scheme]]="","",IF(LEN(tblDatasetNamingConventionForm[[#This Row],[Dataset Naming Scheme]])&gt;63,"FALSE","TRUE"))</f>
        <v/>
      </c>
      <c r="R28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82" spans="1:18" ht="12.95">
      <c r="A28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8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82" s="225"/>
      <c r="D282" s="228"/>
      <c r="E282" s="233" t="str">
        <f>IFERROR(INDEX(tblGISPDS_Discipline[Discipline Code], MATCH(tblDatasetNamingConventionForm[[#This Row],[Discipline Description]], tblGISPDS_Discipline[ [ Discipline Description] ],0)),"")</f>
        <v/>
      </c>
      <c r="F282" s="227"/>
      <c r="G282" s="233" t="str">
        <f>IFERROR(INDEX(tblGISPDS_Discipline[Sub-Discipline Code], MATCH(tblDatasetNamingConventionForm[[#This Row],[Sub-Discipline Description]], tblGISPDS_Discipline[Sub-Discipline Description],0)),"")</f>
        <v/>
      </c>
      <c r="H282" s="151"/>
      <c r="I282" s="230"/>
      <c r="J282" s="229" t="str">
        <f>IFERROR(INDEX(tblGISPDS_ProjectMilestone[Project Milestone Code], MATCH(tblDatasetNamingConventionForm[[#This Row],[Project Milestone]], tblGISPDS_ProjectMilestone[Project Milestone Description],0)),"")</f>
        <v/>
      </c>
      <c r="K282" s="230"/>
      <c r="L282" s="229" t="str">
        <f>IFERROR(INDEX(tblGISPDS_Originator[Organisation Code], MATCH(tblDatasetNamingConventionForm[[#This Row],[Organisation Name]], tblGISPDS_Originator[Organisation Name],0)),"")</f>
        <v/>
      </c>
      <c r="M282" s="226"/>
      <c r="N282" s="231" t="str">
        <f>IFERROR(INDEX(tblGISPDS_CoOrdSys[EPSG Code], MATCH(tblDatasetNamingConventionForm[[#This Row],[Coordinate Reference System Abbreviation]], tblGISPDS_CoOrdSys[Projected Coordinate Reference System Description],0)),"")</f>
        <v/>
      </c>
      <c r="O282" s="237"/>
      <c r="P282" s="149"/>
      <c r="Q282" s="170" t="str">
        <f>IF(tblDatasetNamingConventionForm[[#This Row],[Dataset Naming Scheme]]="","",IF(LEN(tblDatasetNamingConventionForm[[#This Row],[Dataset Naming Scheme]])&gt;63,"FALSE","TRUE"))</f>
        <v/>
      </c>
      <c r="R28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83" spans="1:18" ht="12.95">
      <c r="A28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8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83" s="225"/>
      <c r="D283" s="228"/>
      <c r="E283" s="233" t="str">
        <f>IFERROR(INDEX(tblGISPDS_Discipline[Discipline Code], MATCH(tblDatasetNamingConventionForm[[#This Row],[Discipline Description]], tblGISPDS_Discipline[ [ Discipline Description] ],0)),"")</f>
        <v/>
      </c>
      <c r="F283" s="227"/>
      <c r="G283" s="233" t="str">
        <f>IFERROR(INDEX(tblGISPDS_Discipline[Sub-Discipline Code], MATCH(tblDatasetNamingConventionForm[[#This Row],[Sub-Discipline Description]], tblGISPDS_Discipline[Sub-Discipline Description],0)),"")</f>
        <v/>
      </c>
      <c r="H283" s="151"/>
      <c r="I283" s="230"/>
      <c r="J283" s="229" t="str">
        <f>IFERROR(INDEX(tblGISPDS_ProjectMilestone[Project Milestone Code], MATCH(tblDatasetNamingConventionForm[[#This Row],[Project Milestone]], tblGISPDS_ProjectMilestone[Project Milestone Description],0)),"")</f>
        <v/>
      </c>
      <c r="K283" s="230"/>
      <c r="L283" s="231" t="str">
        <f>IFERROR(INDEX(tblGISPDS_Originator[Organisation Code], MATCH(tblDatasetNamingConventionForm[[#This Row],[Organisation Name]], tblGISPDS_Originator[Organisation Name],0)),"")</f>
        <v/>
      </c>
      <c r="M283" s="226"/>
      <c r="N283" s="231" t="str">
        <f>IFERROR(INDEX(tblGISPDS_CoOrdSys[EPSG Code], MATCH(tblDatasetNamingConventionForm[[#This Row],[Coordinate Reference System Abbreviation]], tblGISPDS_CoOrdSys[Projected Coordinate Reference System Description],0)),"")</f>
        <v/>
      </c>
      <c r="O283" s="237"/>
      <c r="P283" s="149"/>
      <c r="Q283" s="170" t="str">
        <f>IF(tblDatasetNamingConventionForm[[#This Row],[Dataset Naming Scheme]]="","",IF(LEN(tblDatasetNamingConventionForm[[#This Row],[Dataset Naming Scheme]])&gt;63,"FALSE","TRUE"))</f>
        <v/>
      </c>
      <c r="R28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84" spans="1:18" ht="12.95">
      <c r="A28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8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84" s="225"/>
      <c r="D284" s="228"/>
      <c r="E284" s="233" t="str">
        <f>IFERROR(INDEX(tblGISPDS_Discipline[Discipline Code], MATCH(tblDatasetNamingConventionForm[[#This Row],[Discipline Description]], tblGISPDS_Discipline[ [ Discipline Description] ],0)),"")</f>
        <v/>
      </c>
      <c r="F284" s="227"/>
      <c r="G284" s="233" t="str">
        <f>IFERROR(INDEX(tblGISPDS_Discipline[Sub-Discipline Code], MATCH(tblDatasetNamingConventionForm[[#This Row],[Sub-Discipline Description]], tblGISPDS_Discipline[Sub-Discipline Description],0)),"")</f>
        <v/>
      </c>
      <c r="H284" s="151"/>
      <c r="I284" s="230"/>
      <c r="J284" s="229" t="str">
        <f>IFERROR(INDEX(tblGISPDS_ProjectMilestone[Project Milestone Code], MATCH(tblDatasetNamingConventionForm[[#This Row],[Project Milestone]], tblGISPDS_ProjectMilestone[Project Milestone Description],0)),"")</f>
        <v/>
      </c>
      <c r="K284" s="230"/>
      <c r="L284" s="229" t="str">
        <f>IFERROR(INDEX(tblGISPDS_Originator[Organisation Code], MATCH(tblDatasetNamingConventionForm[[#This Row],[Organisation Name]], tblGISPDS_Originator[Organisation Name],0)),"")</f>
        <v/>
      </c>
      <c r="M284" s="226"/>
      <c r="N284" s="231" t="str">
        <f>IFERROR(INDEX(tblGISPDS_CoOrdSys[EPSG Code], MATCH(tblDatasetNamingConventionForm[[#This Row],[Coordinate Reference System Abbreviation]], tblGISPDS_CoOrdSys[Projected Coordinate Reference System Description],0)),"")</f>
        <v/>
      </c>
      <c r="O284" s="237"/>
      <c r="P284" s="149"/>
      <c r="Q284" s="170" t="str">
        <f>IF(tblDatasetNamingConventionForm[[#This Row],[Dataset Naming Scheme]]="","",IF(LEN(tblDatasetNamingConventionForm[[#This Row],[Dataset Naming Scheme]])&gt;63,"FALSE","TRUE"))</f>
        <v/>
      </c>
      <c r="R28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85" spans="1:18" ht="12.95">
      <c r="A28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8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85" s="225"/>
      <c r="D285" s="228"/>
      <c r="E285" s="233" t="str">
        <f>IFERROR(INDEX(tblGISPDS_Discipline[Discipline Code], MATCH(tblDatasetNamingConventionForm[[#This Row],[Discipline Description]], tblGISPDS_Discipline[ [ Discipline Description] ],0)),"")</f>
        <v/>
      </c>
      <c r="F285" s="227"/>
      <c r="G285" s="233" t="str">
        <f>IFERROR(INDEX(tblGISPDS_Discipline[Sub-Discipline Code], MATCH(tblDatasetNamingConventionForm[[#This Row],[Sub-Discipline Description]], tblGISPDS_Discipline[Sub-Discipline Description],0)),"")</f>
        <v/>
      </c>
      <c r="H285" s="151"/>
      <c r="I285" s="230"/>
      <c r="J285" s="229" t="str">
        <f>IFERROR(INDEX(tblGISPDS_ProjectMilestone[Project Milestone Code], MATCH(tblDatasetNamingConventionForm[[#This Row],[Project Milestone]], tblGISPDS_ProjectMilestone[Project Milestone Description],0)),"")</f>
        <v/>
      </c>
      <c r="K285" s="230"/>
      <c r="L285" s="231" t="str">
        <f>IFERROR(INDEX(tblGISPDS_Originator[Organisation Code], MATCH(tblDatasetNamingConventionForm[[#This Row],[Organisation Name]], tblGISPDS_Originator[Organisation Name],0)),"")</f>
        <v/>
      </c>
      <c r="M285" s="226"/>
      <c r="N285" s="231" t="str">
        <f>IFERROR(INDEX(tblGISPDS_CoOrdSys[EPSG Code], MATCH(tblDatasetNamingConventionForm[[#This Row],[Coordinate Reference System Abbreviation]], tblGISPDS_CoOrdSys[Projected Coordinate Reference System Description],0)),"")</f>
        <v/>
      </c>
      <c r="O285" s="237"/>
      <c r="P285" s="149"/>
      <c r="Q285" s="170" t="str">
        <f>IF(tblDatasetNamingConventionForm[[#This Row],[Dataset Naming Scheme]]="","",IF(LEN(tblDatasetNamingConventionForm[[#This Row],[Dataset Naming Scheme]])&gt;63,"FALSE","TRUE"))</f>
        <v/>
      </c>
      <c r="R28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86" spans="1:18" ht="12.95">
      <c r="A28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8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86" s="225"/>
      <c r="D286" s="228"/>
      <c r="E286" s="233" t="str">
        <f>IFERROR(INDEX(tblGISPDS_Discipline[Discipline Code], MATCH(tblDatasetNamingConventionForm[[#This Row],[Discipline Description]], tblGISPDS_Discipline[ [ Discipline Description] ],0)),"")</f>
        <v/>
      </c>
      <c r="F286" s="227"/>
      <c r="G286" s="233" t="str">
        <f>IFERROR(INDEX(tblGISPDS_Discipline[Sub-Discipline Code], MATCH(tblDatasetNamingConventionForm[[#This Row],[Sub-Discipline Description]], tblGISPDS_Discipline[Sub-Discipline Description],0)),"")</f>
        <v/>
      </c>
      <c r="H286" s="151"/>
      <c r="I286" s="230"/>
      <c r="J286" s="229" t="str">
        <f>IFERROR(INDEX(tblGISPDS_ProjectMilestone[Project Milestone Code], MATCH(tblDatasetNamingConventionForm[[#This Row],[Project Milestone]], tblGISPDS_ProjectMilestone[Project Milestone Description],0)),"")</f>
        <v/>
      </c>
      <c r="K286" s="230"/>
      <c r="L286" s="229" t="str">
        <f>IFERROR(INDEX(tblGISPDS_Originator[Organisation Code], MATCH(tblDatasetNamingConventionForm[[#This Row],[Organisation Name]], tblGISPDS_Originator[Organisation Name],0)),"")</f>
        <v/>
      </c>
      <c r="M286" s="226"/>
      <c r="N286" s="231" t="str">
        <f>IFERROR(INDEX(tblGISPDS_CoOrdSys[EPSG Code], MATCH(tblDatasetNamingConventionForm[[#This Row],[Coordinate Reference System Abbreviation]], tblGISPDS_CoOrdSys[Projected Coordinate Reference System Description],0)),"")</f>
        <v/>
      </c>
      <c r="O286" s="237"/>
      <c r="P286" s="149"/>
      <c r="Q286" s="170" t="str">
        <f>IF(tblDatasetNamingConventionForm[[#This Row],[Dataset Naming Scheme]]="","",IF(LEN(tblDatasetNamingConventionForm[[#This Row],[Dataset Naming Scheme]])&gt;63,"FALSE","TRUE"))</f>
        <v/>
      </c>
      <c r="R28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87" spans="1:18" ht="12.95">
      <c r="A28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8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87" s="225"/>
      <c r="D287" s="228"/>
      <c r="E287" s="233" t="str">
        <f>IFERROR(INDEX(tblGISPDS_Discipline[Discipline Code], MATCH(tblDatasetNamingConventionForm[[#This Row],[Discipline Description]], tblGISPDS_Discipline[ [ Discipline Description] ],0)),"")</f>
        <v/>
      </c>
      <c r="F287" s="227"/>
      <c r="G287" s="233" t="str">
        <f>IFERROR(INDEX(tblGISPDS_Discipline[Sub-Discipline Code], MATCH(tblDatasetNamingConventionForm[[#This Row],[Sub-Discipline Description]], tblGISPDS_Discipline[Sub-Discipline Description],0)),"")</f>
        <v/>
      </c>
      <c r="H287" s="151"/>
      <c r="I287" s="230"/>
      <c r="J287" s="229" t="str">
        <f>IFERROR(INDEX(tblGISPDS_ProjectMilestone[Project Milestone Code], MATCH(tblDatasetNamingConventionForm[[#This Row],[Project Milestone]], tblGISPDS_ProjectMilestone[Project Milestone Description],0)),"")</f>
        <v/>
      </c>
      <c r="K287" s="230"/>
      <c r="L287" s="231" t="str">
        <f>IFERROR(INDEX(tblGISPDS_Originator[Organisation Code], MATCH(tblDatasetNamingConventionForm[[#This Row],[Organisation Name]], tblGISPDS_Originator[Organisation Name],0)),"")</f>
        <v/>
      </c>
      <c r="M287" s="226"/>
      <c r="N287" s="231" t="str">
        <f>IFERROR(INDEX(tblGISPDS_CoOrdSys[EPSG Code], MATCH(tblDatasetNamingConventionForm[[#This Row],[Coordinate Reference System Abbreviation]], tblGISPDS_CoOrdSys[Projected Coordinate Reference System Description],0)),"")</f>
        <v/>
      </c>
      <c r="O287" s="237"/>
      <c r="P287" s="149"/>
      <c r="Q287" s="170" t="str">
        <f>IF(tblDatasetNamingConventionForm[[#This Row],[Dataset Naming Scheme]]="","",IF(LEN(tblDatasetNamingConventionForm[[#This Row],[Dataset Naming Scheme]])&gt;63,"FALSE","TRUE"))</f>
        <v/>
      </c>
      <c r="R28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88" spans="1:18" ht="12.95">
      <c r="A28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8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88" s="225"/>
      <c r="D288" s="228"/>
      <c r="E288" s="233" t="str">
        <f>IFERROR(INDEX(tblGISPDS_Discipline[Discipline Code], MATCH(tblDatasetNamingConventionForm[[#This Row],[Discipline Description]], tblGISPDS_Discipline[ [ Discipline Description] ],0)),"")</f>
        <v/>
      </c>
      <c r="F288" s="227"/>
      <c r="G288" s="233" t="str">
        <f>IFERROR(INDEX(tblGISPDS_Discipline[Sub-Discipline Code], MATCH(tblDatasetNamingConventionForm[[#This Row],[Sub-Discipline Description]], tblGISPDS_Discipline[Sub-Discipline Description],0)),"")</f>
        <v/>
      </c>
      <c r="H288" s="151"/>
      <c r="I288" s="230"/>
      <c r="J288" s="229" t="str">
        <f>IFERROR(INDEX(tblGISPDS_ProjectMilestone[Project Milestone Code], MATCH(tblDatasetNamingConventionForm[[#This Row],[Project Milestone]], tblGISPDS_ProjectMilestone[Project Milestone Description],0)),"")</f>
        <v/>
      </c>
      <c r="K288" s="230"/>
      <c r="L288" s="229" t="str">
        <f>IFERROR(INDEX(tblGISPDS_Originator[Organisation Code], MATCH(tblDatasetNamingConventionForm[[#This Row],[Organisation Name]], tblGISPDS_Originator[Organisation Name],0)),"")</f>
        <v/>
      </c>
      <c r="M288" s="226"/>
      <c r="N288" s="231" t="str">
        <f>IFERROR(INDEX(tblGISPDS_CoOrdSys[EPSG Code], MATCH(tblDatasetNamingConventionForm[[#This Row],[Coordinate Reference System Abbreviation]], tblGISPDS_CoOrdSys[Projected Coordinate Reference System Description],0)),"")</f>
        <v/>
      </c>
      <c r="O288" s="237"/>
      <c r="P288" s="149"/>
      <c r="Q288" s="170" t="str">
        <f>IF(tblDatasetNamingConventionForm[[#This Row],[Dataset Naming Scheme]]="","",IF(LEN(tblDatasetNamingConventionForm[[#This Row],[Dataset Naming Scheme]])&gt;63,"FALSE","TRUE"))</f>
        <v/>
      </c>
      <c r="R28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89" spans="1:18" ht="12.95">
      <c r="A28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8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89" s="225"/>
      <c r="D289" s="228"/>
      <c r="E289" s="233" t="str">
        <f>IFERROR(INDEX(tblGISPDS_Discipline[Discipline Code], MATCH(tblDatasetNamingConventionForm[[#This Row],[Discipline Description]], tblGISPDS_Discipline[ [ Discipline Description] ],0)),"")</f>
        <v/>
      </c>
      <c r="F289" s="227"/>
      <c r="G289" s="233" t="str">
        <f>IFERROR(INDEX(tblGISPDS_Discipline[Sub-Discipline Code], MATCH(tblDatasetNamingConventionForm[[#This Row],[Sub-Discipline Description]], tblGISPDS_Discipline[Sub-Discipline Description],0)),"")</f>
        <v/>
      </c>
      <c r="H289" s="151"/>
      <c r="I289" s="230"/>
      <c r="J289" s="229" t="str">
        <f>IFERROR(INDEX(tblGISPDS_ProjectMilestone[Project Milestone Code], MATCH(tblDatasetNamingConventionForm[[#This Row],[Project Milestone]], tblGISPDS_ProjectMilestone[Project Milestone Description],0)),"")</f>
        <v/>
      </c>
      <c r="K289" s="230"/>
      <c r="L289" s="231" t="str">
        <f>IFERROR(INDEX(tblGISPDS_Originator[Organisation Code], MATCH(tblDatasetNamingConventionForm[[#This Row],[Organisation Name]], tblGISPDS_Originator[Organisation Name],0)),"")</f>
        <v/>
      </c>
      <c r="M289" s="226"/>
      <c r="N289" s="231" t="str">
        <f>IFERROR(INDEX(tblGISPDS_CoOrdSys[EPSG Code], MATCH(tblDatasetNamingConventionForm[[#This Row],[Coordinate Reference System Abbreviation]], tblGISPDS_CoOrdSys[Projected Coordinate Reference System Description],0)),"")</f>
        <v/>
      </c>
      <c r="O289" s="237"/>
      <c r="P289" s="149"/>
      <c r="Q289" s="170" t="str">
        <f>IF(tblDatasetNamingConventionForm[[#This Row],[Dataset Naming Scheme]]="","",IF(LEN(tblDatasetNamingConventionForm[[#This Row],[Dataset Naming Scheme]])&gt;63,"FALSE","TRUE"))</f>
        <v/>
      </c>
      <c r="R28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90" spans="1:18" ht="12.95">
      <c r="A29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9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90" s="225"/>
      <c r="D290" s="228"/>
      <c r="E290" s="233" t="str">
        <f>IFERROR(INDEX(tblGISPDS_Discipline[Discipline Code], MATCH(tblDatasetNamingConventionForm[[#This Row],[Discipline Description]], tblGISPDS_Discipline[ [ Discipline Description] ],0)),"")</f>
        <v/>
      </c>
      <c r="F290" s="227"/>
      <c r="G290" s="233" t="str">
        <f>IFERROR(INDEX(tblGISPDS_Discipline[Sub-Discipline Code], MATCH(tblDatasetNamingConventionForm[[#This Row],[Sub-Discipline Description]], tblGISPDS_Discipline[Sub-Discipline Description],0)),"")</f>
        <v/>
      </c>
      <c r="H290" s="151"/>
      <c r="I290" s="230"/>
      <c r="J290" s="229" t="str">
        <f>IFERROR(INDEX(tblGISPDS_ProjectMilestone[Project Milestone Code], MATCH(tblDatasetNamingConventionForm[[#This Row],[Project Milestone]], tblGISPDS_ProjectMilestone[Project Milestone Description],0)),"")</f>
        <v/>
      </c>
      <c r="K290" s="230"/>
      <c r="L290" s="229" t="str">
        <f>IFERROR(INDEX(tblGISPDS_Originator[Organisation Code], MATCH(tblDatasetNamingConventionForm[[#This Row],[Organisation Name]], tblGISPDS_Originator[Organisation Name],0)),"")</f>
        <v/>
      </c>
      <c r="M290" s="226"/>
      <c r="N290" s="231" t="str">
        <f>IFERROR(INDEX(tblGISPDS_CoOrdSys[EPSG Code], MATCH(tblDatasetNamingConventionForm[[#This Row],[Coordinate Reference System Abbreviation]], tblGISPDS_CoOrdSys[Projected Coordinate Reference System Description],0)),"")</f>
        <v/>
      </c>
      <c r="O290" s="237"/>
      <c r="P290" s="149"/>
      <c r="Q290" s="170" t="str">
        <f>IF(tblDatasetNamingConventionForm[[#This Row],[Dataset Naming Scheme]]="","",IF(LEN(tblDatasetNamingConventionForm[[#This Row],[Dataset Naming Scheme]])&gt;63,"FALSE","TRUE"))</f>
        <v/>
      </c>
      <c r="R29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91" spans="1:18" ht="12.95">
      <c r="A29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9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91" s="225"/>
      <c r="D291" s="228"/>
      <c r="E291" s="233" t="str">
        <f>IFERROR(INDEX(tblGISPDS_Discipline[Discipline Code], MATCH(tblDatasetNamingConventionForm[[#This Row],[Discipline Description]], tblGISPDS_Discipline[ [ Discipline Description] ],0)),"")</f>
        <v/>
      </c>
      <c r="F291" s="227"/>
      <c r="G291" s="233" t="str">
        <f>IFERROR(INDEX(tblGISPDS_Discipline[Sub-Discipline Code], MATCH(tblDatasetNamingConventionForm[[#This Row],[Sub-Discipline Description]], tblGISPDS_Discipline[Sub-Discipline Description],0)),"")</f>
        <v/>
      </c>
      <c r="H291" s="151"/>
      <c r="I291" s="230"/>
      <c r="J291" s="229" t="str">
        <f>IFERROR(INDEX(tblGISPDS_ProjectMilestone[Project Milestone Code], MATCH(tblDatasetNamingConventionForm[[#This Row],[Project Milestone]], tblGISPDS_ProjectMilestone[Project Milestone Description],0)),"")</f>
        <v/>
      </c>
      <c r="K291" s="230"/>
      <c r="L291" s="231" t="str">
        <f>IFERROR(INDEX(tblGISPDS_Originator[Organisation Code], MATCH(tblDatasetNamingConventionForm[[#This Row],[Organisation Name]], tblGISPDS_Originator[Organisation Name],0)),"")</f>
        <v/>
      </c>
      <c r="M291" s="226"/>
      <c r="N291" s="231" t="str">
        <f>IFERROR(INDEX(tblGISPDS_CoOrdSys[EPSG Code], MATCH(tblDatasetNamingConventionForm[[#This Row],[Coordinate Reference System Abbreviation]], tblGISPDS_CoOrdSys[Projected Coordinate Reference System Description],0)),"")</f>
        <v/>
      </c>
      <c r="O291" s="237"/>
      <c r="P291" s="149"/>
      <c r="Q291" s="170" t="str">
        <f>IF(tblDatasetNamingConventionForm[[#This Row],[Dataset Naming Scheme]]="","",IF(LEN(tblDatasetNamingConventionForm[[#This Row],[Dataset Naming Scheme]])&gt;63,"FALSE","TRUE"))</f>
        <v/>
      </c>
      <c r="R29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92" spans="1:18" ht="12.95">
      <c r="A29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9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92" s="225"/>
      <c r="D292" s="228"/>
      <c r="E292" s="233" t="str">
        <f>IFERROR(INDEX(tblGISPDS_Discipline[Discipline Code], MATCH(tblDatasetNamingConventionForm[[#This Row],[Discipline Description]], tblGISPDS_Discipline[ [ Discipline Description] ],0)),"")</f>
        <v/>
      </c>
      <c r="F292" s="227"/>
      <c r="G292" s="233" t="str">
        <f>IFERROR(INDEX(tblGISPDS_Discipline[Sub-Discipline Code], MATCH(tblDatasetNamingConventionForm[[#This Row],[Sub-Discipline Description]], tblGISPDS_Discipline[Sub-Discipline Description],0)),"")</f>
        <v/>
      </c>
      <c r="H292" s="151"/>
      <c r="I292" s="230"/>
      <c r="J292" s="229" t="str">
        <f>IFERROR(INDEX(tblGISPDS_ProjectMilestone[Project Milestone Code], MATCH(tblDatasetNamingConventionForm[[#This Row],[Project Milestone]], tblGISPDS_ProjectMilestone[Project Milestone Description],0)),"")</f>
        <v/>
      </c>
      <c r="K292" s="230"/>
      <c r="L292" s="229" t="str">
        <f>IFERROR(INDEX(tblGISPDS_Originator[Organisation Code], MATCH(tblDatasetNamingConventionForm[[#This Row],[Organisation Name]], tblGISPDS_Originator[Organisation Name],0)),"")</f>
        <v/>
      </c>
      <c r="M292" s="226"/>
      <c r="N292" s="231" t="str">
        <f>IFERROR(INDEX(tblGISPDS_CoOrdSys[EPSG Code], MATCH(tblDatasetNamingConventionForm[[#This Row],[Coordinate Reference System Abbreviation]], tblGISPDS_CoOrdSys[Projected Coordinate Reference System Description],0)),"")</f>
        <v/>
      </c>
      <c r="O292" s="237"/>
      <c r="P292" s="149"/>
      <c r="Q292" s="170" t="str">
        <f>IF(tblDatasetNamingConventionForm[[#This Row],[Dataset Naming Scheme]]="","",IF(LEN(tblDatasetNamingConventionForm[[#This Row],[Dataset Naming Scheme]])&gt;63,"FALSE","TRUE"))</f>
        <v/>
      </c>
      <c r="R29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93" spans="1:18" ht="12.95">
      <c r="A29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9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93" s="225"/>
      <c r="D293" s="228"/>
      <c r="E293" s="233" t="str">
        <f>IFERROR(INDEX(tblGISPDS_Discipline[Discipline Code], MATCH(tblDatasetNamingConventionForm[[#This Row],[Discipline Description]], tblGISPDS_Discipline[ [ Discipline Description] ],0)),"")</f>
        <v/>
      </c>
      <c r="F293" s="227"/>
      <c r="G293" s="233" t="str">
        <f>IFERROR(INDEX(tblGISPDS_Discipline[Sub-Discipline Code], MATCH(tblDatasetNamingConventionForm[[#This Row],[Sub-Discipline Description]], tblGISPDS_Discipline[Sub-Discipline Description],0)),"")</f>
        <v/>
      </c>
      <c r="H293" s="151"/>
      <c r="I293" s="230"/>
      <c r="J293" s="229" t="str">
        <f>IFERROR(INDEX(tblGISPDS_ProjectMilestone[Project Milestone Code], MATCH(tblDatasetNamingConventionForm[[#This Row],[Project Milestone]], tblGISPDS_ProjectMilestone[Project Milestone Description],0)),"")</f>
        <v/>
      </c>
      <c r="K293" s="230"/>
      <c r="L293" s="231" t="str">
        <f>IFERROR(INDEX(tblGISPDS_Originator[Organisation Code], MATCH(tblDatasetNamingConventionForm[[#This Row],[Organisation Name]], tblGISPDS_Originator[Organisation Name],0)),"")</f>
        <v/>
      </c>
      <c r="M293" s="226"/>
      <c r="N293" s="231" t="str">
        <f>IFERROR(INDEX(tblGISPDS_CoOrdSys[EPSG Code], MATCH(tblDatasetNamingConventionForm[[#This Row],[Coordinate Reference System Abbreviation]], tblGISPDS_CoOrdSys[Projected Coordinate Reference System Description],0)),"")</f>
        <v/>
      </c>
      <c r="O293" s="237"/>
      <c r="P293" s="149"/>
      <c r="Q293" s="170" t="str">
        <f>IF(tblDatasetNamingConventionForm[[#This Row],[Dataset Naming Scheme]]="","",IF(LEN(tblDatasetNamingConventionForm[[#This Row],[Dataset Naming Scheme]])&gt;63,"FALSE","TRUE"))</f>
        <v/>
      </c>
      <c r="R29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94" spans="1:18" ht="12.95">
      <c r="A29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9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94" s="225"/>
      <c r="D294" s="228"/>
      <c r="E294" s="233" t="str">
        <f>IFERROR(INDEX(tblGISPDS_Discipline[Discipline Code], MATCH(tblDatasetNamingConventionForm[[#This Row],[Discipline Description]], tblGISPDS_Discipline[ [ Discipline Description] ],0)),"")</f>
        <v/>
      </c>
      <c r="F294" s="227"/>
      <c r="G294" s="233" t="str">
        <f>IFERROR(INDEX(tblGISPDS_Discipline[Sub-Discipline Code], MATCH(tblDatasetNamingConventionForm[[#This Row],[Sub-Discipline Description]], tblGISPDS_Discipline[Sub-Discipline Description],0)),"")</f>
        <v/>
      </c>
      <c r="H294" s="151"/>
      <c r="I294" s="230"/>
      <c r="J294" s="229" t="str">
        <f>IFERROR(INDEX(tblGISPDS_ProjectMilestone[Project Milestone Code], MATCH(tblDatasetNamingConventionForm[[#This Row],[Project Milestone]], tblGISPDS_ProjectMilestone[Project Milestone Description],0)),"")</f>
        <v/>
      </c>
      <c r="K294" s="230"/>
      <c r="L294" s="229" t="str">
        <f>IFERROR(INDEX(tblGISPDS_Originator[Organisation Code], MATCH(tblDatasetNamingConventionForm[[#This Row],[Organisation Name]], tblGISPDS_Originator[Organisation Name],0)),"")</f>
        <v/>
      </c>
      <c r="M294" s="226"/>
      <c r="N294" s="231" t="str">
        <f>IFERROR(INDEX(tblGISPDS_CoOrdSys[EPSG Code], MATCH(tblDatasetNamingConventionForm[[#This Row],[Coordinate Reference System Abbreviation]], tblGISPDS_CoOrdSys[Projected Coordinate Reference System Description],0)),"")</f>
        <v/>
      </c>
      <c r="O294" s="237"/>
      <c r="P294" s="149"/>
      <c r="Q294" s="170" t="str">
        <f>IF(tblDatasetNamingConventionForm[[#This Row],[Dataset Naming Scheme]]="","",IF(LEN(tblDatasetNamingConventionForm[[#This Row],[Dataset Naming Scheme]])&gt;63,"FALSE","TRUE"))</f>
        <v/>
      </c>
      <c r="R29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95" spans="1:18" ht="12.95">
      <c r="A29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9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95" s="225"/>
      <c r="D295" s="228"/>
      <c r="E295" s="233" t="str">
        <f>IFERROR(INDEX(tblGISPDS_Discipline[Discipline Code], MATCH(tblDatasetNamingConventionForm[[#This Row],[Discipline Description]], tblGISPDS_Discipline[ [ Discipline Description] ],0)),"")</f>
        <v/>
      </c>
      <c r="F295" s="227"/>
      <c r="G295" s="233" t="str">
        <f>IFERROR(INDEX(tblGISPDS_Discipline[Sub-Discipline Code], MATCH(tblDatasetNamingConventionForm[[#This Row],[Sub-Discipline Description]], tblGISPDS_Discipline[Sub-Discipline Description],0)),"")</f>
        <v/>
      </c>
      <c r="H295" s="151"/>
      <c r="I295" s="230"/>
      <c r="J295" s="229" t="str">
        <f>IFERROR(INDEX(tblGISPDS_ProjectMilestone[Project Milestone Code], MATCH(tblDatasetNamingConventionForm[[#This Row],[Project Milestone]], tblGISPDS_ProjectMilestone[Project Milestone Description],0)),"")</f>
        <v/>
      </c>
      <c r="K295" s="230"/>
      <c r="L295" s="231" t="str">
        <f>IFERROR(INDEX(tblGISPDS_Originator[Organisation Code], MATCH(tblDatasetNamingConventionForm[[#This Row],[Organisation Name]], tblGISPDS_Originator[Organisation Name],0)),"")</f>
        <v/>
      </c>
      <c r="M295" s="226"/>
      <c r="N295" s="231" t="str">
        <f>IFERROR(INDEX(tblGISPDS_CoOrdSys[EPSG Code], MATCH(tblDatasetNamingConventionForm[[#This Row],[Coordinate Reference System Abbreviation]], tblGISPDS_CoOrdSys[Projected Coordinate Reference System Description],0)),"")</f>
        <v/>
      </c>
      <c r="O295" s="237"/>
      <c r="P295" s="149"/>
      <c r="Q295" s="170" t="str">
        <f>IF(tblDatasetNamingConventionForm[[#This Row],[Dataset Naming Scheme]]="","",IF(LEN(tblDatasetNamingConventionForm[[#This Row],[Dataset Naming Scheme]])&gt;63,"FALSE","TRUE"))</f>
        <v/>
      </c>
      <c r="R29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96" spans="1:18" ht="12.95">
      <c r="A29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9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96" s="225"/>
      <c r="D296" s="228"/>
      <c r="E296" s="233" t="str">
        <f>IFERROR(INDEX(tblGISPDS_Discipline[Discipline Code], MATCH(tblDatasetNamingConventionForm[[#This Row],[Discipline Description]], tblGISPDS_Discipline[ [ Discipline Description] ],0)),"")</f>
        <v/>
      </c>
      <c r="F296" s="227"/>
      <c r="G296" s="233" t="str">
        <f>IFERROR(INDEX(tblGISPDS_Discipline[Sub-Discipline Code], MATCH(tblDatasetNamingConventionForm[[#This Row],[Sub-Discipline Description]], tblGISPDS_Discipline[Sub-Discipline Description],0)),"")</f>
        <v/>
      </c>
      <c r="H296" s="151"/>
      <c r="I296" s="230"/>
      <c r="J296" s="229" t="str">
        <f>IFERROR(INDEX(tblGISPDS_ProjectMilestone[Project Milestone Code], MATCH(tblDatasetNamingConventionForm[[#This Row],[Project Milestone]], tblGISPDS_ProjectMilestone[Project Milestone Description],0)),"")</f>
        <v/>
      </c>
      <c r="K296" s="230"/>
      <c r="L296" s="229" t="str">
        <f>IFERROR(INDEX(tblGISPDS_Originator[Organisation Code], MATCH(tblDatasetNamingConventionForm[[#This Row],[Organisation Name]], tblGISPDS_Originator[Organisation Name],0)),"")</f>
        <v/>
      </c>
      <c r="M296" s="226"/>
      <c r="N296" s="231" t="str">
        <f>IFERROR(INDEX(tblGISPDS_CoOrdSys[EPSG Code], MATCH(tblDatasetNamingConventionForm[[#This Row],[Coordinate Reference System Abbreviation]], tblGISPDS_CoOrdSys[Projected Coordinate Reference System Description],0)),"")</f>
        <v/>
      </c>
      <c r="O296" s="237"/>
      <c r="P296" s="149"/>
      <c r="Q296" s="170" t="str">
        <f>IF(tblDatasetNamingConventionForm[[#This Row],[Dataset Naming Scheme]]="","",IF(LEN(tblDatasetNamingConventionForm[[#This Row],[Dataset Naming Scheme]])&gt;63,"FALSE","TRUE"))</f>
        <v/>
      </c>
      <c r="R29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97" spans="1:18" ht="12.95">
      <c r="A29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9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97" s="225"/>
      <c r="D297" s="228"/>
      <c r="E297" s="233" t="str">
        <f>IFERROR(INDEX(tblGISPDS_Discipline[Discipline Code], MATCH(tblDatasetNamingConventionForm[[#This Row],[Discipline Description]], tblGISPDS_Discipline[ [ Discipline Description] ],0)),"")</f>
        <v/>
      </c>
      <c r="F297" s="227"/>
      <c r="G297" s="233" t="str">
        <f>IFERROR(INDEX(tblGISPDS_Discipline[Sub-Discipline Code], MATCH(tblDatasetNamingConventionForm[[#This Row],[Sub-Discipline Description]], tblGISPDS_Discipline[Sub-Discipline Description],0)),"")</f>
        <v/>
      </c>
      <c r="H297" s="151"/>
      <c r="I297" s="230"/>
      <c r="J297" s="229" t="str">
        <f>IFERROR(INDEX(tblGISPDS_ProjectMilestone[Project Milestone Code], MATCH(tblDatasetNamingConventionForm[[#This Row],[Project Milestone]], tblGISPDS_ProjectMilestone[Project Milestone Description],0)),"")</f>
        <v/>
      </c>
      <c r="K297" s="230"/>
      <c r="L297" s="231" t="str">
        <f>IFERROR(INDEX(tblGISPDS_Originator[Organisation Code], MATCH(tblDatasetNamingConventionForm[[#This Row],[Organisation Name]], tblGISPDS_Originator[Organisation Name],0)),"")</f>
        <v/>
      </c>
      <c r="M297" s="226"/>
      <c r="N297" s="231" t="str">
        <f>IFERROR(INDEX(tblGISPDS_CoOrdSys[EPSG Code], MATCH(tblDatasetNamingConventionForm[[#This Row],[Coordinate Reference System Abbreviation]], tblGISPDS_CoOrdSys[Projected Coordinate Reference System Description],0)),"")</f>
        <v/>
      </c>
      <c r="O297" s="237"/>
      <c r="P297" s="149"/>
      <c r="Q297" s="170" t="str">
        <f>IF(tblDatasetNamingConventionForm[[#This Row],[Dataset Naming Scheme]]="","",IF(LEN(tblDatasetNamingConventionForm[[#This Row],[Dataset Naming Scheme]])&gt;63,"FALSE","TRUE"))</f>
        <v/>
      </c>
      <c r="R29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98" spans="1:18" ht="12.95">
      <c r="A29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9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98" s="225"/>
      <c r="D298" s="228"/>
      <c r="E298" s="233" t="str">
        <f>IFERROR(INDEX(tblGISPDS_Discipline[Discipline Code], MATCH(tblDatasetNamingConventionForm[[#This Row],[Discipline Description]], tblGISPDS_Discipline[ [ Discipline Description] ],0)),"")</f>
        <v/>
      </c>
      <c r="F298" s="227"/>
      <c r="G298" s="233" t="str">
        <f>IFERROR(INDEX(tblGISPDS_Discipline[Sub-Discipline Code], MATCH(tblDatasetNamingConventionForm[[#This Row],[Sub-Discipline Description]], tblGISPDS_Discipline[Sub-Discipline Description],0)),"")</f>
        <v/>
      </c>
      <c r="H298" s="151"/>
      <c r="I298" s="230"/>
      <c r="J298" s="229" t="str">
        <f>IFERROR(INDEX(tblGISPDS_ProjectMilestone[Project Milestone Code], MATCH(tblDatasetNamingConventionForm[[#This Row],[Project Milestone]], tblGISPDS_ProjectMilestone[Project Milestone Description],0)),"")</f>
        <v/>
      </c>
      <c r="K298" s="230"/>
      <c r="L298" s="229" t="str">
        <f>IFERROR(INDEX(tblGISPDS_Originator[Organisation Code], MATCH(tblDatasetNamingConventionForm[[#This Row],[Organisation Name]], tblGISPDS_Originator[Organisation Name],0)),"")</f>
        <v/>
      </c>
      <c r="M298" s="226"/>
      <c r="N298" s="231" t="str">
        <f>IFERROR(INDEX(tblGISPDS_CoOrdSys[EPSG Code], MATCH(tblDatasetNamingConventionForm[[#This Row],[Coordinate Reference System Abbreviation]], tblGISPDS_CoOrdSys[Projected Coordinate Reference System Description],0)),"")</f>
        <v/>
      </c>
      <c r="O298" s="237"/>
      <c r="P298" s="149"/>
      <c r="Q298" s="170" t="str">
        <f>IF(tblDatasetNamingConventionForm[[#This Row],[Dataset Naming Scheme]]="","",IF(LEN(tblDatasetNamingConventionForm[[#This Row],[Dataset Naming Scheme]])&gt;63,"FALSE","TRUE"))</f>
        <v/>
      </c>
      <c r="R29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299" spans="1:18" ht="12.95">
      <c r="A29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29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299" s="225"/>
      <c r="D299" s="228"/>
      <c r="E299" s="233" t="str">
        <f>IFERROR(INDEX(tblGISPDS_Discipline[Discipline Code], MATCH(tblDatasetNamingConventionForm[[#This Row],[Discipline Description]], tblGISPDS_Discipline[ [ Discipline Description] ],0)),"")</f>
        <v/>
      </c>
      <c r="F299" s="227"/>
      <c r="G299" s="233" t="str">
        <f>IFERROR(INDEX(tblGISPDS_Discipline[Sub-Discipline Code], MATCH(tblDatasetNamingConventionForm[[#This Row],[Sub-Discipline Description]], tblGISPDS_Discipline[Sub-Discipline Description],0)),"")</f>
        <v/>
      </c>
      <c r="H299" s="151"/>
      <c r="I299" s="230"/>
      <c r="J299" s="229" t="str">
        <f>IFERROR(INDEX(tblGISPDS_ProjectMilestone[Project Milestone Code], MATCH(tblDatasetNamingConventionForm[[#This Row],[Project Milestone]], tblGISPDS_ProjectMilestone[Project Milestone Description],0)),"")</f>
        <v/>
      </c>
      <c r="K299" s="230"/>
      <c r="L299" s="231" t="str">
        <f>IFERROR(INDEX(tblGISPDS_Originator[Organisation Code], MATCH(tblDatasetNamingConventionForm[[#This Row],[Organisation Name]], tblGISPDS_Originator[Organisation Name],0)),"")</f>
        <v/>
      </c>
      <c r="M299" s="226"/>
      <c r="N299" s="231" t="str">
        <f>IFERROR(INDEX(tblGISPDS_CoOrdSys[EPSG Code], MATCH(tblDatasetNamingConventionForm[[#This Row],[Coordinate Reference System Abbreviation]], tblGISPDS_CoOrdSys[Projected Coordinate Reference System Description],0)),"")</f>
        <v/>
      </c>
      <c r="O299" s="237"/>
      <c r="P299" s="149"/>
      <c r="Q299" s="170" t="str">
        <f>IF(tblDatasetNamingConventionForm[[#This Row],[Dataset Naming Scheme]]="","",IF(LEN(tblDatasetNamingConventionForm[[#This Row],[Dataset Naming Scheme]])&gt;63,"FALSE","TRUE"))</f>
        <v/>
      </c>
      <c r="R29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00" spans="1:18" ht="12.95">
      <c r="A30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0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00" s="225"/>
      <c r="D300" s="228"/>
      <c r="E300" s="233" t="str">
        <f>IFERROR(INDEX(tblGISPDS_Discipline[Discipline Code], MATCH(tblDatasetNamingConventionForm[[#This Row],[Discipline Description]], tblGISPDS_Discipline[ [ Discipline Description] ],0)),"")</f>
        <v/>
      </c>
      <c r="F300" s="227"/>
      <c r="G300" s="233" t="str">
        <f>IFERROR(INDEX(tblGISPDS_Discipline[Sub-Discipline Code], MATCH(tblDatasetNamingConventionForm[[#This Row],[Sub-Discipline Description]], tblGISPDS_Discipline[Sub-Discipline Description],0)),"")</f>
        <v/>
      </c>
      <c r="H300" s="151"/>
      <c r="I300" s="230"/>
      <c r="J300" s="229" t="str">
        <f>IFERROR(INDEX(tblGISPDS_ProjectMilestone[Project Milestone Code], MATCH(tblDatasetNamingConventionForm[[#This Row],[Project Milestone]], tblGISPDS_ProjectMilestone[Project Milestone Description],0)),"")</f>
        <v/>
      </c>
      <c r="K300" s="230"/>
      <c r="L300" s="229" t="str">
        <f>IFERROR(INDEX(tblGISPDS_Originator[Organisation Code], MATCH(tblDatasetNamingConventionForm[[#This Row],[Organisation Name]], tblGISPDS_Originator[Organisation Name],0)),"")</f>
        <v/>
      </c>
      <c r="M300" s="226"/>
      <c r="N300" s="231" t="str">
        <f>IFERROR(INDEX(tblGISPDS_CoOrdSys[EPSG Code], MATCH(tblDatasetNamingConventionForm[[#This Row],[Coordinate Reference System Abbreviation]], tblGISPDS_CoOrdSys[Projected Coordinate Reference System Description],0)),"")</f>
        <v/>
      </c>
      <c r="O300" s="237"/>
      <c r="P300" s="149"/>
      <c r="Q300" s="170" t="str">
        <f>IF(tblDatasetNamingConventionForm[[#This Row],[Dataset Naming Scheme]]="","",IF(LEN(tblDatasetNamingConventionForm[[#This Row],[Dataset Naming Scheme]])&gt;63,"FALSE","TRUE"))</f>
        <v/>
      </c>
      <c r="R30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01" spans="1:18" ht="12.95">
      <c r="A30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0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01" s="225"/>
      <c r="D301" s="228"/>
      <c r="E301" s="233" t="str">
        <f>IFERROR(INDEX(tblGISPDS_Discipline[Discipline Code], MATCH(tblDatasetNamingConventionForm[[#This Row],[Discipline Description]], tblGISPDS_Discipline[ [ Discipline Description] ],0)),"")</f>
        <v/>
      </c>
      <c r="F301" s="227"/>
      <c r="G301" s="233" t="str">
        <f>IFERROR(INDEX(tblGISPDS_Discipline[Sub-Discipline Code], MATCH(tblDatasetNamingConventionForm[[#This Row],[Sub-Discipline Description]], tblGISPDS_Discipline[Sub-Discipline Description],0)),"")</f>
        <v/>
      </c>
      <c r="H301" s="151"/>
      <c r="I301" s="230"/>
      <c r="J301" s="229" t="str">
        <f>IFERROR(INDEX(tblGISPDS_ProjectMilestone[Project Milestone Code], MATCH(tblDatasetNamingConventionForm[[#This Row],[Project Milestone]], tblGISPDS_ProjectMilestone[Project Milestone Description],0)),"")</f>
        <v/>
      </c>
      <c r="K301" s="230"/>
      <c r="L301" s="231" t="str">
        <f>IFERROR(INDEX(tblGISPDS_Originator[Organisation Code], MATCH(tblDatasetNamingConventionForm[[#This Row],[Organisation Name]], tblGISPDS_Originator[Organisation Name],0)),"")</f>
        <v/>
      </c>
      <c r="M301" s="226"/>
      <c r="N301" s="231" t="str">
        <f>IFERROR(INDEX(tblGISPDS_CoOrdSys[EPSG Code], MATCH(tblDatasetNamingConventionForm[[#This Row],[Coordinate Reference System Abbreviation]], tblGISPDS_CoOrdSys[Projected Coordinate Reference System Description],0)),"")</f>
        <v/>
      </c>
      <c r="O301" s="237"/>
      <c r="P301" s="149"/>
      <c r="Q301" s="170" t="str">
        <f>IF(tblDatasetNamingConventionForm[[#This Row],[Dataset Naming Scheme]]="","",IF(LEN(tblDatasetNamingConventionForm[[#This Row],[Dataset Naming Scheme]])&gt;63,"FALSE","TRUE"))</f>
        <v/>
      </c>
      <c r="R30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02" spans="1:18" ht="12.95">
      <c r="A30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0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02" s="225"/>
      <c r="D302" s="228"/>
      <c r="E302" s="233" t="str">
        <f>IFERROR(INDEX(tblGISPDS_Discipline[Discipline Code], MATCH(tblDatasetNamingConventionForm[[#This Row],[Discipline Description]], tblGISPDS_Discipline[ [ Discipline Description] ],0)),"")</f>
        <v/>
      </c>
      <c r="F302" s="227"/>
      <c r="G302" s="233" t="str">
        <f>IFERROR(INDEX(tblGISPDS_Discipline[Sub-Discipline Code], MATCH(tblDatasetNamingConventionForm[[#This Row],[Sub-Discipline Description]], tblGISPDS_Discipline[Sub-Discipline Description],0)),"")</f>
        <v/>
      </c>
      <c r="H302" s="151"/>
      <c r="I302" s="230"/>
      <c r="J302" s="229" t="str">
        <f>IFERROR(INDEX(tblGISPDS_ProjectMilestone[Project Milestone Code], MATCH(tblDatasetNamingConventionForm[[#This Row],[Project Milestone]], tblGISPDS_ProjectMilestone[Project Milestone Description],0)),"")</f>
        <v/>
      </c>
      <c r="K302" s="230"/>
      <c r="L302" s="229" t="str">
        <f>IFERROR(INDEX(tblGISPDS_Originator[Organisation Code], MATCH(tblDatasetNamingConventionForm[[#This Row],[Organisation Name]], tblGISPDS_Originator[Organisation Name],0)),"")</f>
        <v/>
      </c>
      <c r="M302" s="226"/>
      <c r="N302" s="231" t="str">
        <f>IFERROR(INDEX(tblGISPDS_CoOrdSys[EPSG Code], MATCH(tblDatasetNamingConventionForm[[#This Row],[Coordinate Reference System Abbreviation]], tblGISPDS_CoOrdSys[Projected Coordinate Reference System Description],0)),"")</f>
        <v/>
      </c>
      <c r="O302" s="237"/>
      <c r="P302" s="149"/>
      <c r="Q302" s="170" t="str">
        <f>IF(tblDatasetNamingConventionForm[[#This Row],[Dataset Naming Scheme]]="","",IF(LEN(tblDatasetNamingConventionForm[[#This Row],[Dataset Naming Scheme]])&gt;63,"FALSE","TRUE"))</f>
        <v/>
      </c>
      <c r="R30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03" spans="1:18" ht="12.95">
      <c r="A30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0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03" s="225"/>
      <c r="D303" s="228"/>
      <c r="E303" s="233" t="str">
        <f>IFERROR(INDEX(tblGISPDS_Discipline[Discipline Code], MATCH(tblDatasetNamingConventionForm[[#This Row],[Discipline Description]], tblGISPDS_Discipline[ [ Discipline Description] ],0)),"")</f>
        <v/>
      </c>
      <c r="F303" s="227"/>
      <c r="G303" s="233" t="str">
        <f>IFERROR(INDEX(tblGISPDS_Discipline[Sub-Discipline Code], MATCH(tblDatasetNamingConventionForm[[#This Row],[Sub-Discipline Description]], tblGISPDS_Discipline[Sub-Discipline Description],0)),"")</f>
        <v/>
      </c>
      <c r="H303" s="151"/>
      <c r="I303" s="230"/>
      <c r="J303" s="229" t="str">
        <f>IFERROR(INDEX(tblGISPDS_ProjectMilestone[Project Milestone Code], MATCH(tblDatasetNamingConventionForm[[#This Row],[Project Milestone]], tblGISPDS_ProjectMilestone[Project Milestone Description],0)),"")</f>
        <v/>
      </c>
      <c r="K303" s="230"/>
      <c r="L303" s="231" t="str">
        <f>IFERROR(INDEX(tblGISPDS_Originator[Organisation Code], MATCH(tblDatasetNamingConventionForm[[#This Row],[Organisation Name]], tblGISPDS_Originator[Organisation Name],0)),"")</f>
        <v/>
      </c>
      <c r="M303" s="226"/>
      <c r="N303" s="231" t="str">
        <f>IFERROR(INDEX(tblGISPDS_CoOrdSys[EPSG Code], MATCH(tblDatasetNamingConventionForm[[#This Row],[Coordinate Reference System Abbreviation]], tblGISPDS_CoOrdSys[Projected Coordinate Reference System Description],0)),"")</f>
        <v/>
      </c>
      <c r="O303" s="237"/>
      <c r="P303" s="149"/>
      <c r="Q303" s="170" t="str">
        <f>IF(tblDatasetNamingConventionForm[[#This Row],[Dataset Naming Scheme]]="","",IF(LEN(tblDatasetNamingConventionForm[[#This Row],[Dataset Naming Scheme]])&gt;63,"FALSE","TRUE"))</f>
        <v/>
      </c>
      <c r="R30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04" spans="1:18" ht="12.95">
      <c r="A30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0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04" s="225"/>
      <c r="D304" s="228"/>
      <c r="E304" s="233" t="str">
        <f>IFERROR(INDEX(tblGISPDS_Discipline[Discipline Code], MATCH(tblDatasetNamingConventionForm[[#This Row],[Discipline Description]], tblGISPDS_Discipline[ [ Discipline Description] ],0)),"")</f>
        <v/>
      </c>
      <c r="F304" s="227"/>
      <c r="G304" s="233" t="str">
        <f>IFERROR(INDEX(tblGISPDS_Discipline[Sub-Discipline Code], MATCH(tblDatasetNamingConventionForm[[#This Row],[Sub-Discipline Description]], tblGISPDS_Discipline[Sub-Discipline Description],0)),"")</f>
        <v/>
      </c>
      <c r="H304" s="151"/>
      <c r="I304" s="230"/>
      <c r="J304" s="229" t="str">
        <f>IFERROR(INDEX(tblGISPDS_ProjectMilestone[Project Milestone Code], MATCH(tblDatasetNamingConventionForm[[#This Row],[Project Milestone]], tblGISPDS_ProjectMilestone[Project Milestone Description],0)),"")</f>
        <v/>
      </c>
      <c r="K304" s="230"/>
      <c r="L304" s="229" t="str">
        <f>IFERROR(INDEX(tblGISPDS_Originator[Organisation Code], MATCH(tblDatasetNamingConventionForm[[#This Row],[Organisation Name]], tblGISPDS_Originator[Organisation Name],0)),"")</f>
        <v/>
      </c>
      <c r="M304" s="226"/>
      <c r="N304" s="231" t="str">
        <f>IFERROR(INDEX(tblGISPDS_CoOrdSys[EPSG Code], MATCH(tblDatasetNamingConventionForm[[#This Row],[Coordinate Reference System Abbreviation]], tblGISPDS_CoOrdSys[Projected Coordinate Reference System Description],0)),"")</f>
        <v/>
      </c>
      <c r="O304" s="237"/>
      <c r="P304" s="149"/>
      <c r="Q304" s="170" t="str">
        <f>IF(tblDatasetNamingConventionForm[[#This Row],[Dataset Naming Scheme]]="","",IF(LEN(tblDatasetNamingConventionForm[[#This Row],[Dataset Naming Scheme]])&gt;63,"FALSE","TRUE"))</f>
        <v/>
      </c>
      <c r="R30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05" spans="1:18" ht="12.95">
      <c r="A30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0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05" s="225"/>
      <c r="D305" s="228"/>
      <c r="E305" s="233" t="str">
        <f>IFERROR(INDEX(tblGISPDS_Discipline[Discipline Code], MATCH(tblDatasetNamingConventionForm[[#This Row],[Discipline Description]], tblGISPDS_Discipline[ [ Discipline Description] ],0)),"")</f>
        <v/>
      </c>
      <c r="F305" s="227"/>
      <c r="G305" s="233" t="str">
        <f>IFERROR(INDEX(tblGISPDS_Discipline[Sub-Discipline Code], MATCH(tblDatasetNamingConventionForm[[#This Row],[Sub-Discipline Description]], tblGISPDS_Discipline[Sub-Discipline Description],0)),"")</f>
        <v/>
      </c>
      <c r="H305" s="151"/>
      <c r="I305" s="230"/>
      <c r="J305" s="229" t="str">
        <f>IFERROR(INDEX(tblGISPDS_ProjectMilestone[Project Milestone Code], MATCH(tblDatasetNamingConventionForm[[#This Row],[Project Milestone]], tblGISPDS_ProjectMilestone[Project Milestone Description],0)),"")</f>
        <v/>
      </c>
      <c r="K305" s="230"/>
      <c r="L305" s="231" t="str">
        <f>IFERROR(INDEX(tblGISPDS_Originator[Organisation Code], MATCH(tblDatasetNamingConventionForm[[#This Row],[Organisation Name]], tblGISPDS_Originator[Organisation Name],0)),"")</f>
        <v/>
      </c>
      <c r="M305" s="226"/>
      <c r="N305" s="231" t="str">
        <f>IFERROR(INDEX(tblGISPDS_CoOrdSys[EPSG Code], MATCH(tblDatasetNamingConventionForm[[#This Row],[Coordinate Reference System Abbreviation]], tblGISPDS_CoOrdSys[Projected Coordinate Reference System Description],0)),"")</f>
        <v/>
      </c>
      <c r="O305" s="237"/>
      <c r="P305" s="149"/>
      <c r="Q305" s="170" t="str">
        <f>IF(tblDatasetNamingConventionForm[[#This Row],[Dataset Naming Scheme]]="","",IF(LEN(tblDatasetNamingConventionForm[[#This Row],[Dataset Naming Scheme]])&gt;63,"FALSE","TRUE"))</f>
        <v/>
      </c>
      <c r="R30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06" spans="1:18" ht="12.95">
      <c r="A30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0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06" s="225"/>
      <c r="D306" s="228"/>
      <c r="E306" s="233" t="str">
        <f>IFERROR(INDEX(tblGISPDS_Discipline[Discipline Code], MATCH(tblDatasetNamingConventionForm[[#This Row],[Discipline Description]], tblGISPDS_Discipline[ [ Discipline Description] ],0)),"")</f>
        <v/>
      </c>
      <c r="F306" s="227"/>
      <c r="G306" s="233" t="str">
        <f>IFERROR(INDEX(tblGISPDS_Discipline[Sub-Discipline Code], MATCH(tblDatasetNamingConventionForm[[#This Row],[Sub-Discipline Description]], tblGISPDS_Discipline[Sub-Discipline Description],0)),"")</f>
        <v/>
      </c>
      <c r="H306" s="151"/>
      <c r="I306" s="230"/>
      <c r="J306" s="229" t="str">
        <f>IFERROR(INDEX(tblGISPDS_ProjectMilestone[Project Milestone Code], MATCH(tblDatasetNamingConventionForm[[#This Row],[Project Milestone]], tblGISPDS_ProjectMilestone[Project Milestone Description],0)),"")</f>
        <v/>
      </c>
      <c r="K306" s="230"/>
      <c r="L306" s="229" t="str">
        <f>IFERROR(INDEX(tblGISPDS_Originator[Organisation Code], MATCH(tblDatasetNamingConventionForm[[#This Row],[Organisation Name]], tblGISPDS_Originator[Organisation Name],0)),"")</f>
        <v/>
      </c>
      <c r="M306" s="226"/>
      <c r="N306" s="231" t="str">
        <f>IFERROR(INDEX(tblGISPDS_CoOrdSys[EPSG Code], MATCH(tblDatasetNamingConventionForm[[#This Row],[Coordinate Reference System Abbreviation]], tblGISPDS_CoOrdSys[Projected Coordinate Reference System Description],0)),"")</f>
        <v/>
      </c>
      <c r="O306" s="237"/>
      <c r="P306" s="149"/>
      <c r="Q306" s="170" t="str">
        <f>IF(tblDatasetNamingConventionForm[[#This Row],[Dataset Naming Scheme]]="","",IF(LEN(tblDatasetNamingConventionForm[[#This Row],[Dataset Naming Scheme]])&gt;63,"FALSE","TRUE"))</f>
        <v/>
      </c>
      <c r="R30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07" spans="1:18" ht="12.95">
      <c r="A30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0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07" s="225"/>
      <c r="D307" s="228"/>
      <c r="E307" s="233" t="str">
        <f>IFERROR(INDEX(tblGISPDS_Discipline[Discipline Code], MATCH(tblDatasetNamingConventionForm[[#This Row],[Discipline Description]], tblGISPDS_Discipline[ [ Discipline Description] ],0)),"")</f>
        <v/>
      </c>
      <c r="F307" s="227"/>
      <c r="G307" s="233" t="str">
        <f>IFERROR(INDEX(tblGISPDS_Discipline[Sub-Discipline Code], MATCH(tblDatasetNamingConventionForm[[#This Row],[Sub-Discipline Description]], tblGISPDS_Discipline[Sub-Discipline Description],0)),"")</f>
        <v/>
      </c>
      <c r="H307" s="151"/>
      <c r="I307" s="230"/>
      <c r="J307" s="229" t="str">
        <f>IFERROR(INDEX(tblGISPDS_ProjectMilestone[Project Milestone Code], MATCH(tblDatasetNamingConventionForm[[#This Row],[Project Milestone]], tblGISPDS_ProjectMilestone[Project Milestone Description],0)),"")</f>
        <v/>
      </c>
      <c r="K307" s="230"/>
      <c r="L307" s="231" t="str">
        <f>IFERROR(INDEX(tblGISPDS_Originator[Organisation Code], MATCH(tblDatasetNamingConventionForm[[#This Row],[Organisation Name]], tblGISPDS_Originator[Organisation Name],0)),"")</f>
        <v/>
      </c>
      <c r="M307" s="226"/>
      <c r="N307" s="231" t="str">
        <f>IFERROR(INDEX(tblGISPDS_CoOrdSys[EPSG Code], MATCH(tblDatasetNamingConventionForm[[#This Row],[Coordinate Reference System Abbreviation]], tblGISPDS_CoOrdSys[Projected Coordinate Reference System Description],0)),"")</f>
        <v/>
      </c>
      <c r="O307" s="237"/>
      <c r="P307" s="149"/>
      <c r="Q307" s="170" t="str">
        <f>IF(tblDatasetNamingConventionForm[[#This Row],[Dataset Naming Scheme]]="","",IF(LEN(tblDatasetNamingConventionForm[[#This Row],[Dataset Naming Scheme]])&gt;63,"FALSE","TRUE"))</f>
        <v/>
      </c>
      <c r="R30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08" spans="1:18" ht="12.95">
      <c r="A30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0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08" s="225"/>
      <c r="D308" s="228"/>
      <c r="E308" s="233" t="str">
        <f>IFERROR(INDEX(tblGISPDS_Discipline[Discipline Code], MATCH(tblDatasetNamingConventionForm[[#This Row],[Discipline Description]], tblGISPDS_Discipline[ [ Discipline Description] ],0)),"")</f>
        <v/>
      </c>
      <c r="F308" s="227"/>
      <c r="G308" s="233" t="str">
        <f>IFERROR(INDEX(tblGISPDS_Discipline[Sub-Discipline Code], MATCH(tblDatasetNamingConventionForm[[#This Row],[Sub-Discipline Description]], tblGISPDS_Discipline[Sub-Discipline Description],0)),"")</f>
        <v/>
      </c>
      <c r="H308" s="151"/>
      <c r="I308" s="230"/>
      <c r="J308" s="229" t="str">
        <f>IFERROR(INDEX(tblGISPDS_ProjectMilestone[Project Milestone Code], MATCH(tblDatasetNamingConventionForm[[#This Row],[Project Milestone]], tblGISPDS_ProjectMilestone[Project Milestone Description],0)),"")</f>
        <v/>
      </c>
      <c r="K308" s="230"/>
      <c r="L308" s="229" t="str">
        <f>IFERROR(INDEX(tblGISPDS_Originator[Organisation Code], MATCH(tblDatasetNamingConventionForm[[#This Row],[Organisation Name]], tblGISPDS_Originator[Organisation Name],0)),"")</f>
        <v/>
      </c>
      <c r="M308" s="226"/>
      <c r="N308" s="231" t="str">
        <f>IFERROR(INDEX(tblGISPDS_CoOrdSys[EPSG Code], MATCH(tblDatasetNamingConventionForm[[#This Row],[Coordinate Reference System Abbreviation]], tblGISPDS_CoOrdSys[Projected Coordinate Reference System Description],0)),"")</f>
        <v/>
      </c>
      <c r="O308" s="237"/>
      <c r="P308" s="149"/>
      <c r="Q308" s="170" t="str">
        <f>IF(tblDatasetNamingConventionForm[[#This Row],[Dataset Naming Scheme]]="","",IF(LEN(tblDatasetNamingConventionForm[[#This Row],[Dataset Naming Scheme]])&gt;63,"FALSE","TRUE"))</f>
        <v/>
      </c>
      <c r="R30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09" spans="1:18" ht="12.95">
      <c r="A30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0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09" s="225"/>
      <c r="D309" s="228"/>
      <c r="E309" s="233" t="str">
        <f>IFERROR(INDEX(tblGISPDS_Discipline[Discipline Code], MATCH(tblDatasetNamingConventionForm[[#This Row],[Discipline Description]], tblGISPDS_Discipline[ [ Discipline Description] ],0)),"")</f>
        <v/>
      </c>
      <c r="F309" s="227"/>
      <c r="G309" s="233" t="str">
        <f>IFERROR(INDEX(tblGISPDS_Discipline[Sub-Discipline Code], MATCH(tblDatasetNamingConventionForm[[#This Row],[Sub-Discipline Description]], tblGISPDS_Discipline[Sub-Discipline Description],0)),"")</f>
        <v/>
      </c>
      <c r="H309" s="151"/>
      <c r="I309" s="230"/>
      <c r="J309" s="229" t="str">
        <f>IFERROR(INDEX(tblGISPDS_ProjectMilestone[Project Milestone Code], MATCH(tblDatasetNamingConventionForm[[#This Row],[Project Milestone]], tblGISPDS_ProjectMilestone[Project Milestone Description],0)),"")</f>
        <v/>
      </c>
      <c r="K309" s="230"/>
      <c r="L309" s="231" t="str">
        <f>IFERROR(INDEX(tblGISPDS_Originator[Organisation Code], MATCH(tblDatasetNamingConventionForm[[#This Row],[Organisation Name]], tblGISPDS_Originator[Organisation Name],0)),"")</f>
        <v/>
      </c>
      <c r="M309" s="226"/>
      <c r="N309" s="231" t="str">
        <f>IFERROR(INDEX(tblGISPDS_CoOrdSys[EPSG Code], MATCH(tblDatasetNamingConventionForm[[#This Row],[Coordinate Reference System Abbreviation]], tblGISPDS_CoOrdSys[Projected Coordinate Reference System Description],0)),"")</f>
        <v/>
      </c>
      <c r="O309" s="237"/>
      <c r="P309" s="149"/>
      <c r="Q309" s="170" t="str">
        <f>IF(tblDatasetNamingConventionForm[[#This Row],[Dataset Naming Scheme]]="","",IF(LEN(tblDatasetNamingConventionForm[[#This Row],[Dataset Naming Scheme]])&gt;63,"FALSE","TRUE"))</f>
        <v/>
      </c>
      <c r="R30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10" spans="1:18" ht="12.95">
      <c r="A31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1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10" s="225"/>
      <c r="D310" s="228"/>
      <c r="E310" s="233" t="str">
        <f>IFERROR(INDEX(tblGISPDS_Discipline[Discipline Code], MATCH(tblDatasetNamingConventionForm[[#This Row],[Discipline Description]], tblGISPDS_Discipline[ [ Discipline Description] ],0)),"")</f>
        <v/>
      </c>
      <c r="F310" s="227"/>
      <c r="G310" s="233" t="str">
        <f>IFERROR(INDEX(tblGISPDS_Discipline[Sub-Discipline Code], MATCH(tblDatasetNamingConventionForm[[#This Row],[Sub-Discipline Description]], tblGISPDS_Discipline[Sub-Discipline Description],0)),"")</f>
        <v/>
      </c>
      <c r="H310" s="151"/>
      <c r="I310" s="230"/>
      <c r="J310" s="229" t="str">
        <f>IFERROR(INDEX(tblGISPDS_ProjectMilestone[Project Milestone Code], MATCH(tblDatasetNamingConventionForm[[#This Row],[Project Milestone]], tblGISPDS_ProjectMilestone[Project Milestone Description],0)),"")</f>
        <v/>
      </c>
      <c r="K310" s="230"/>
      <c r="L310" s="229" t="str">
        <f>IFERROR(INDEX(tblGISPDS_Originator[Organisation Code], MATCH(tblDatasetNamingConventionForm[[#This Row],[Organisation Name]], tblGISPDS_Originator[Organisation Name],0)),"")</f>
        <v/>
      </c>
      <c r="M310" s="226"/>
      <c r="N310" s="231" t="str">
        <f>IFERROR(INDEX(tblGISPDS_CoOrdSys[EPSG Code], MATCH(tblDatasetNamingConventionForm[[#This Row],[Coordinate Reference System Abbreviation]], tblGISPDS_CoOrdSys[Projected Coordinate Reference System Description],0)),"")</f>
        <v/>
      </c>
      <c r="O310" s="237"/>
      <c r="P310" s="149"/>
      <c r="Q310" s="170" t="str">
        <f>IF(tblDatasetNamingConventionForm[[#This Row],[Dataset Naming Scheme]]="","",IF(LEN(tblDatasetNamingConventionForm[[#This Row],[Dataset Naming Scheme]])&gt;63,"FALSE","TRUE"))</f>
        <v/>
      </c>
      <c r="R31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11" spans="1:18" ht="12.95">
      <c r="A31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1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11" s="225"/>
      <c r="D311" s="228"/>
      <c r="E311" s="233" t="str">
        <f>IFERROR(INDEX(tblGISPDS_Discipline[Discipline Code], MATCH(tblDatasetNamingConventionForm[[#This Row],[Discipline Description]], tblGISPDS_Discipline[ [ Discipline Description] ],0)),"")</f>
        <v/>
      </c>
      <c r="F311" s="227"/>
      <c r="G311" s="233" t="str">
        <f>IFERROR(INDEX(tblGISPDS_Discipline[Sub-Discipline Code], MATCH(tblDatasetNamingConventionForm[[#This Row],[Sub-Discipline Description]], tblGISPDS_Discipline[Sub-Discipline Description],0)),"")</f>
        <v/>
      </c>
      <c r="H311" s="151"/>
      <c r="I311" s="230"/>
      <c r="J311" s="229" t="str">
        <f>IFERROR(INDEX(tblGISPDS_ProjectMilestone[Project Milestone Code], MATCH(tblDatasetNamingConventionForm[[#This Row],[Project Milestone]], tblGISPDS_ProjectMilestone[Project Milestone Description],0)),"")</f>
        <v/>
      </c>
      <c r="K311" s="230"/>
      <c r="L311" s="231" t="str">
        <f>IFERROR(INDEX(tblGISPDS_Originator[Organisation Code], MATCH(tblDatasetNamingConventionForm[[#This Row],[Organisation Name]], tblGISPDS_Originator[Organisation Name],0)),"")</f>
        <v/>
      </c>
      <c r="M311" s="226"/>
      <c r="N311" s="231" t="str">
        <f>IFERROR(INDEX(tblGISPDS_CoOrdSys[EPSG Code], MATCH(tblDatasetNamingConventionForm[[#This Row],[Coordinate Reference System Abbreviation]], tblGISPDS_CoOrdSys[Projected Coordinate Reference System Description],0)),"")</f>
        <v/>
      </c>
      <c r="O311" s="237"/>
      <c r="P311" s="149"/>
      <c r="Q311" s="170" t="str">
        <f>IF(tblDatasetNamingConventionForm[[#This Row],[Dataset Naming Scheme]]="","",IF(LEN(tblDatasetNamingConventionForm[[#This Row],[Dataset Naming Scheme]])&gt;63,"FALSE","TRUE"))</f>
        <v/>
      </c>
      <c r="R31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12" spans="1:18" ht="12.95">
      <c r="A31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1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12" s="225"/>
      <c r="D312" s="228"/>
      <c r="E312" s="233" t="str">
        <f>IFERROR(INDEX(tblGISPDS_Discipline[Discipline Code], MATCH(tblDatasetNamingConventionForm[[#This Row],[Discipline Description]], tblGISPDS_Discipline[ [ Discipline Description] ],0)),"")</f>
        <v/>
      </c>
      <c r="F312" s="227"/>
      <c r="G312" s="233" t="str">
        <f>IFERROR(INDEX(tblGISPDS_Discipline[Sub-Discipline Code], MATCH(tblDatasetNamingConventionForm[[#This Row],[Sub-Discipline Description]], tblGISPDS_Discipline[Sub-Discipline Description],0)),"")</f>
        <v/>
      </c>
      <c r="H312" s="151"/>
      <c r="I312" s="230"/>
      <c r="J312" s="229" t="str">
        <f>IFERROR(INDEX(tblGISPDS_ProjectMilestone[Project Milestone Code], MATCH(tblDatasetNamingConventionForm[[#This Row],[Project Milestone]], tblGISPDS_ProjectMilestone[Project Milestone Description],0)),"")</f>
        <v/>
      </c>
      <c r="K312" s="230"/>
      <c r="L312" s="229" t="str">
        <f>IFERROR(INDEX(tblGISPDS_Originator[Organisation Code], MATCH(tblDatasetNamingConventionForm[[#This Row],[Organisation Name]], tblGISPDS_Originator[Organisation Name],0)),"")</f>
        <v/>
      </c>
      <c r="M312" s="226"/>
      <c r="N312" s="231" t="str">
        <f>IFERROR(INDEX(tblGISPDS_CoOrdSys[EPSG Code], MATCH(tblDatasetNamingConventionForm[[#This Row],[Coordinate Reference System Abbreviation]], tblGISPDS_CoOrdSys[Projected Coordinate Reference System Description],0)),"")</f>
        <v/>
      </c>
      <c r="O312" s="237"/>
      <c r="P312" s="149"/>
      <c r="Q312" s="170" t="str">
        <f>IF(tblDatasetNamingConventionForm[[#This Row],[Dataset Naming Scheme]]="","",IF(LEN(tblDatasetNamingConventionForm[[#This Row],[Dataset Naming Scheme]])&gt;63,"FALSE","TRUE"))</f>
        <v/>
      </c>
      <c r="R31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13" spans="1:18" ht="12.95">
      <c r="A31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1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13" s="225"/>
      <c r="D313" s="228"/>
      <c r="E313" s="233" t="str">
        <f>IFERROR(INDEX(tblGISPDS_Discipline[Discipline Code], MATCH(tblDatasetNamingConventionForm[[#This Row],[Discipline Description]], tblGISPDS_Discipline[ [ Discipline Description] ],0)),"")</f>
        <v/>
      </c>
      <c r="F313" s="227"/>
      <c r="G313" s="233" t="str">
        <f>IFERROR(INDEX(tblGISPDS_Discipline[Sub-Discipline Code], MATCH(tblDatasetNamingConventionForm[[#This Row],[Sub-Discipline Description]], tblGISPDS_Discipline[Sub-Discipline Description],0)),"")</f>
        <v/>
      </c>
      <c r="H313" s="151"/>
      <c r="I313" s="230"/>
      <c r="J313" s="229" t="str">
        <f>IFERROR(INDEX(tblGISPDS_ProjectMilestone[Project Milestone Code], MATCH(tblDatasetNamingConventionForm[[#This Row],[Project Milestone]], tblGISPDS_ProjectMilestone[Project Milestone Description],0)),"")</f>
        <v/>
      </c>
      <c r="K313" s="230"/>
      <c r="L313" s="231" t="str">
        <f>IFERROR(INDEX(tblGISPDS_Originator[Organisation Code], MATCH(tblDatasetNamingConventionForm[[#This Row],[Organisation Name]], tblGISPDS_Originator[Organisation Name],0)),"")</f>
        <v/>
      </c>
      <c r="M313" s="226"/>
      <c r="N313" s="231" t="str">
        <f>IFERROR(INDEX(tblGISPDS_CoOrdSys[EPSG Code], MATCH(tblDatasetNamingConventionForm[[#This Row],[Coordinate Reference System Abbreviation]], tblGISPDS_CoOrdSys[Projected Coordinate Reference System Description],0)),"")</f>
        <v/>
      </c>
      <c r="O313" s="237"/>
      <c r="P313" s="149"/>
      <c r="Q313" s="170" t="str">
        <f>IF(tblDatasetNamingConventionForm[[#This Row],[Dataset Naming Scheme]]="","",IF(LEN(tblDatasetNamingConventionForm[[#This Row],[Dataset Naming Scheme]])&gt;63,"FALSE","TRUE"))</f>
        <v/>
      </c>
      <c r="R31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14" spans="1:18" ht="12.95">
      <c r="A31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1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14" s="225"/>
      <c r="D314" s="228"/>
      <c r="E314" s="233" t="str">
        <f>IFERROR(INDEX(tblGISPDS_Discipline[Discipline Code], MATCH(tblDatasetNamingConventionForm[[#This Row],[Discipline Description]], tblGISPDS_Discipline[ [ Discipline Description] ],0)),"")</f>
        <v/>
      </c>
      <c r="F314" s="227"/>
      <c r="G314" s="233" t="str">
        <f>IFERROR(INDEX(tblGISPDS_Discipline[Sub-Discipline Code], MATCH(tblDatasetNamingConventionForm[[#This Row],[Sub-Discipline Description]], tblGISPDS_Discipline[Sub-Discipline Description],0)),"")</f>
        <v/>
      </c>
      <c r="H314" s="151"/>
      <c r="I314" s="230"/>
      <c r="J314" s="229" t="str">
        <f>IFERROR(INDEX(tblGISPDS_ProjectMilestone[Project Milestone Code], MATCH(tblDatasetNamingConventionForm[[#This Row],[Project Milestone]], tblGISPDS_ProjectMilestone[Project Milestone Description],0)),"")</f>
        <v/>
      </c>
      <c r="K314" s="230"/>
      <c r="L314" s="229" t="str">
        <f>IFERROR(INDEX(tblGISPDS_Originator[Organisation Code], MATCH(tblDatasetNamingConventionForm[[#This Row],[Organisation Name]], tblGISPDS_Originator[Organisation Name],0)),"")</f>
        <v/>
      </c>
      <c r="M314" s="226"/>
      <c r="N314" s="231" t="str">
        <f>IFERROR(INDEX(tblGISPDS_CoOrdSys[EPSG Code], MATCH(tblDatasetNamingConventionForm[[#This Row],[Coordinate Reference System Abbreviation]], tblGISPDS_CoOrdSys[Projected Coordinate Reference System Description],0)),"")</f>
        <v/>
      </c>
      <c r="O314" s="237"/>
      <c r="P314" s="149"/>
      <c r="Q314" s="170" t="str">
        <f>IF(tblDatasetNamingConventionForm[[#This Row],[Dataset Naming Scheme]]="","",IF(LEN(tblDatasetNamingConventionForm[[#This Row],[Dataset Naming Scheme]])&gt;63,"FALSE","TRUE"))</f>
        <v/>
      </c>
      <c r="R31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15" spans="1:18" ht="12.95">
      <c r="A31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1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15" s="225"/>
      <c r="D315" s="228"/>
      <c r="E315" s="233" t="str">
        <f>IFERROR(INDEX(tblGISPDS_Discipline[Discipline Code], MATCH(tblDatasetNamingConventionForm[[#This Row],[Discipline Description]], tblGISPDS_Discipline[ [ Discipline Description] ],0)),"")</f>
        <v/>
      </c>
      <c r="F315" s="227"/>
      <c r="G315" s="233" t="str">
        <f>IFERROR(INDEX(tblGISPDS_Discipline[Sub-Discipline Code], MATCH(tblDatasetNamingConventionForm[[#This Row],[Sub-Discipline Description]], tblGISPDS_Discipline[Sub-Discipline Description],0)),"")</f>
        <v/>
      </c>
      <c r="H315" s="151"/>
      <c r="I315" s="230"/>
      <c r="J315" s="229" t="str">
        <f>IFERROR(INDEX(tblGISPDS_ProjectMilestone[Project Milestone Code], MATCH(tblDatasetNamingConventionForm[[#This Row],[Project Milestone]], tblGISPDS_ProjectMilestone[Project Milestone Description],0)),"")</f>
        <v/>
      </c>
      <c r="K315" s="230"/>
      <c r="L315" s="231" t="str">
        <f>IFERROR(INDEX(tblGISPDS_Originator[Organisation Code], MATCH(tblDatasetNamingConventionForm[[#This Row],[Organisation Name]], tblGISPDS_Originator[Organisation Name],0)),"")</f>
        <v/>
      </c>
      <c r="M315" s="226"/>
      <c r="N315" s="231" t="str">
        <f>IFERROR(INDEX(tblGISPDS_CoOrdSys[EPSG Code], MATCH(tblDatasetNamingConventionForm[[#This Row],[Coordinate Reference System Abbreviation]], tblGISPDS_CoOrdSys[Projected Coordinate Reference System Description],0)),"")</f>
        <v/>
      </c>
      <c r="O315" s="237"/>
      <c r="P315" s="149"/>
      <c r="Q315" s="170" t="str">
        <f>IF(tblDatasetNamingConventionForm[[#This Row],[Dataset Naming Scheme]]="","",IF(LEN(tblDatasetNamingConventionForm[[#This Row],[Dataset Naming Scheme]])&gt;63,"FALSE","TRUE"))</f>
        <v/>
      </c>
      <c r="R31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16" spans="1:18" ht="12.95">
      <c r="A31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1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16" s="225"/>
      <c r="D316" s="228"/>
      <c r="E316" s="233" t="str">
        <f>IFERROR(INDEX(tblGISPDS_Discipline[Discipline Code], MATCH(tblDatasetNamingConventionForm[[#This Row],[Discipline Description]], tblGISPDS_Discipline[ [ Discipline Description] ],0)),"")</f>
        <v/>
      </c>
      <c r="F316" s="227"/>
      <c r="G316" s="233" t="str">
        <f>IFERROR(INDEX(tblGISPDS_Discipline[Sub-Discipline Code], MATCH(tblDatasetNamingConventionForm[[#This Row],[Sub-Discipline Description]], tblGISPDS_Discipline[Sub-Discipline Description],0)),"")</f>
        <v/>
      </c>
      <c r="H316" s="151"/>
      <c r="I316" s="230"/>
      <c r="J316" s="229" t="str">
        <f>IFERROR(INDEX(tblGISPDS_ProjectMilestone[Project Milestone Code], MATCH(tblDatasetNamingConventionForm[[#This Row],[Project Milestone]], tblGISPDS_ProjectMilestone[Project Milestone Description],0)),"")</f>
        <v/>
      </c>
      <c r="K316" s="230"/>
      <c r="L316" s="229" t="str">
        <f>IFERROR(INDEX(tblGISPDS_Originator[Organisation Code], MATCH(tblDatasetNamingConventionForm[[#This Row],[Organisation Name]], tblGISPDS_Originator[Organisation Name],0)),"")</f>
        <v/>
      </c>
      <c r="M316" s="226"/>
      <c r="N316" s="231" t="str">
        <f>IFERROR(INDEX(tblGISPDS_CoOrdSys[EPSG Code], MATCH(tblDatasetNamingConventionForm[[#This Row],[Coordinate Reference System Abbreviation]], tblGISPDS_CoOrdSys[Projected Coordinate Reference System Description],0)),"")</f>
        <v/>
      </c>
      <c r="O316" s="237"/>
      <c r="P316" s="149"/>
      <c r="Q316" s="170" t="str">
        <f>IF(tblDatasetNamingConventionForm[[#This Row],[Dataset Naming Scheme]]="","",IF(LEN(tblDatasetNamingConventionForm[[#This Row],[Dataset Naming Scheme]])&gt;63,"FALSE","TRUE"))</f>
        <v/>
      </c>
      <c r="R31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17" spans="1:18" ht="12.95">
      <c r="A31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1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17" s="225"/>
      <c r="D317" s="228"/>
      <c r="E317" s="233" t="str">
        <f>IFERROR(INDEX(tblGISPDS_Discipline[Discipline Code], MATCH(tblDatasetNamingConventionForm[[#This Row],[Discipline Description]], tblGISPDS_Discipline[ [ Discipline Description] ],0)),"")</f>
        <v/>
      </c>
      <c r="F317" s="227"/>
      <c r="G317" s="233" t="str">
        <f>IFERROR(INDEX(tblGISPDS_Discipline[Sub-Discipline Code], MATCH(tblDatasetNamingConventionForm[[#This Row],[Sub-Discipline Description]], tblGISPDS_Discipline[Sub-Discipline Description],0)),"")</f>
        <v/>
      </c>
      <c r="H317" s="151"/>
      <c r="I317" s="230"/>
      <c r="J317" s="229" t="str">
        <f>IFERROR(INDEX(tblGISPDS_ProjectMilestone[Project Milestone Code], MATCH(tblDatasetNamingConventionForm[[#This Row],[Project Milestone]], tblGISPDS_ProjectMilestone[Project Milestone Description],0)),"")</f>
        <v/>
      </c>
      <c r="K317" s="230"/>
      <c r="L317" s="231" t="str">
        <f>IFERROR(INDEX(tblGISPDS_Originator[Organisation Code], MATCH(tblDatasetNamingConventionForm[[#This Row],[Organisation Name]], tblGISPDS_Originator[Organisation Name],0)),"")</f>
        <v/>
      </c>
      <c r="M317" s="226"/>
      <c r="N317" s="231" t="str">
        <f>IFERROR(INDEX(tblGISPDS_CoOrdSys[EPSG Code], MATCH(tblDatasetNamingConventionForm[[#This Row],[Coordinate Reference System Abbreviation]], tblGISPDS_CoOrdSys[Projected Coordinate Reference System Description],0)),"")</f>
        <v/>
      </c>
      <c r="O317" s="237"/>
      <c r="P317" s="149"/>
      <c r="Q317" s="170" t="str">
        <f>IF(tblDatasetNamingConventionForm[[#This Row],[Dataset Naming Scheme]]="","",IF(LEN(tblDatasetNamingConventionForm[[#This Row],[Dataset Naming Scheme]])&gt;63,"FALSE","TRUE"))</f>
        <v/>
      </c>
      <c r="R31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18" spans="1:18" ht="12.95">
      <c r="A31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1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18" s="225"/>
      <c r="D318" s="228"/>
      <c r="E318" s="233" t="str">
        <f>IFERROR(INDEX(tblGISPDS_Discipline[Discipline Code], MATCH(tblDatasetNamingConventionForm[[#This Row],[Discipline Description]], tblGISPDS_Discipline[ [ Discipline Description] ],0)),"")</f>
        <v/>
      </c>
      <c r="F318" s="227"/>
      <c r="G318" s="233" t="str">
        <f>IFERROR(INDEX(tblGISPDS_Discipline[Sub-Discipline Code], MATCH(tblDatasetNamingConventionForm[[#This Row],[Sub-Discipline Description]], tblGISPDS_Discipline[Sub-Discipline Description],0)),"")</f>
        <v/>
      </c>
      <c r="H318" s="151"/>
      <c r="I318" s="230"/>
      <c r="J318" s="229" t="str">
        <f>IFERROR(INDEX(tblGISPDS_ProjectMilestone[Project Milestone Code], MATCH(tblDatasetNamingConventionForm[[#This Row],[Project Milestone]], tblGISPDS_ProjectMilestone[Project Milestone Description],0)),"")</f>
        <v/>
      </c>
      <c r="K318" s="230"/>
      <c r="L318" s="229" t="str">
        <f>IFERROR(INDEX(tblGISPDS_Originator[Organisation Code], MATCH(tblDatasetNamingConventionForm[[#This Row],[Organisation Name]], tblGISPDS_Originator[Organisation Name],0)),"")</f>
        <v/>
      </c>
      <c r="M318" s="226"/>
      <c r="N318" s="231" t="str">
        <f>IFERROR(INDEX(tblGISPDS_CoOrdSys[EPSG Code], MATCH(tblDatasetNamingConventionForm[[#This Row],[Coordinate Reference System Abbreviation]], tblGISPDS_CoOrdSys[Projected Coordinate Reference System Description],0)),"")</f>
        <v/>
      </c>
      <c r="O318" s="237"/>
      <c r="P318" s="149"/>
      <c r="Q318" s="170" t="str">
        <f>IF(tblDatasetNamingConventionForm[[#This Row],[Dataset Naming Scheme]]="","",IF(LEN(tblDatasetNamingConventionForm[[#This Row],[Dataset Naming Scheme]])&gt;63,"FALSE","TRUE"))</f>
        <v/>
      </c>
      <c r="R31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19" spans="1:18" ht="12.95">
      <c r="A31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1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19" s="225"/>
      <c r="D319" s="228"/>
      <c r="E319" s="233" t="str">
        <f>IFERROR(INDEX(tblGISPDS_Discipline[Discipline Code], MATCH(tblDatasetNamingConventionForm[[#This Row],[Discipline Description]], tblGISPDS_Discipline[ [ Discipline Description] ],0)),"")</f>
        <v/>
      </c>
      <c r="F319" s="227"/>
      <c r="G319" s="233" t="str">
        <f>IFERROR(INDEX(tblGISPDS_Discipline[Sub-Discipline Code], MATCH(tblDatasetNamingConventionForm[[#This Row],[Sub-Discipline Description]], tblGISPDS_Discipline[Sub-Discipline Description],0)),"")</f>
        <v/>
      </c>
      <c r="H319" s="151"/>
      <c r="I319" s="230"/>
      <c r="J319" s="229" t="str">
        <f>IFERROR(INDEX(tblGISPDS_ProjectMilestone[Project Milestone Code], MATCH(tblDatasetNamingConventionForm[[#This Row],[Project Milestone]], tblGISPDS_ProjectMilestone[Project Milestone Description],0)),"")</f>
        <v/>
      </c>
      <c r="K319" s="230"/>
      <c r="L319" s="231" t="str">
        <f>IFERROR(INDEX(tblGISPDS_Originator[Organisation Code], MATCH(tblDatasetNamingConventionForm[[#This Row],[Organisation Name]], tblGISPDS_Originator[Organisation Name],0)),"")</f>
        <v/>
      </c>
      <c r="M319" s="226"/>
      <c r="N319" s="231" t="str">
        <f>IFERROR(INDEX(tblGISPDS_CoOrdSys[EPSG Code], MATCH(tblDatasetNamingConventionForm[[#This Row],[Coordinate Reference System Abbreviation]], tblGISPDS_CoOrdSys[Projected Coordinate Reference System Description],0)),"")</f>
        <v/>
      </c>
      <c r="O319" s="237"/>
      <c r="P319" s="149"/>
      <c r="Q319" s="170" t="str">
        <f>IF(tblDatasetNamingConventionForm[[#This Row],[Dataset Naming Scheme]]="","",IF(LEN(tblDatasetNamingConventionForm[[#This Row],[Dataset Naming Scheme]])&gt;63,"FALSE","TRUE"))</f>
        <v/>
      </c>
      <c r="R31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20" spans="1:18" ht="12.95">
      <c r="A32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2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20" s="225"/>
      <c r="D320" s="228"/>
      <c r="E320" s="233" t="str">
        <f>IFERROR(INDEX(tblGISPDS_Discipline[Discipline Code], MATCH(tblDatasetNamingConventionForm[[#This Row],[Discipline Description]], tblGISPDS_Discipline[ [ Discipline Description] ],0)),"")</f>
        <v/>
      </c>
      <c r="F320" s="227"/>
      <c r="G320" s="233" t="str">
        <f>IFERROR(INDEX(tblGISPDS_Discipline[Sub-Discipline Code], MATCH(tblDatasetNamingConventionForm[[#This Row],[Sub-Discipline Description]], tblGISPDS_Discipline[Sub-Discipline Description],0)),"")</f>
        <v/>
      </c>
      <c r="H320" s="151"/>
      <c r="I320" s="230"/>
      <c r="J320" s="229" t="str">
        <f>IFERROR(INDEX(tblGISPDS_ProjectMilestone[Project Milestone Code], MATCH(tblDatasetNamingConventionForm[[#This Row],[Project Milestone]], tblGISPDS_ProjectMilestone[Project Milestone Description],0)),"")</f>
        <v/>
      </c>
      <c r="K320" s="230"/>
      <c r="L320" s="229" t="str">
        <f>IFERROR(INDEX(tblGISPDS_Originator[Organisation Code], MATCH(tblDatasetNamingConventionForm[[#This Row],[Organisation Name]], tblGISPDS_Originator[Organisation Name],0)),"")</f>
        <v/>
      </c>
      <c r="M320" s="226"/>
      <c r="N320" s="231" t="str">
        <f>IFERROR(INDEX(tblGISPDS_CoOrdSys[EPSG Code], MATCH(tblDatasetNamingConventionForm[[#This Row],[Coordinate Reference System Abbreviation]], tblGISPDS_CoOrdSys[Projected Coordinate Reference System Description],0)),"")</f>
        <v/>
      </c>
      <c r="O320" s="237"/>
      <c r="P320" s="149"/>
      <c r="Q320" s="170" t="str">
        <f>IF(tblDatasetNamingConventionForm[[#This Row],[Dataset Naming Scheme]]="","",IF(LEN(tblDatasetNamingConventionForm[[#This Row],[Dataset Naming Scheme]])&gt;63,"FALSE","TRUE"))</f>
        <v/>
      </c>
      <c r="R32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21" spans="1:18" ht="12.95">
      <c r="A32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2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21" s="225"/>
      <c r="D321" s="228"/>
      <c r="E321" s="233" t="str">
        <f>IFERROR(INDEX(tblGISPDS_Discipline[Discipline Code], MATCH(tblDatasetNamingConventionForm[[#This Row],[Discipline Description]], tblGISPDS_Discipline[ [ Discipline Description] ],0)),"")</f>
        <v/>
      </c>
      <c r="F321" s="227"/>
      <c r="G321" s="233" t="str">
        <f>IFERROR(INDEX(tblGISPDS_Discipline[Sub-Discipline Code], MATCH(tblDatasetNamingConventionForm[[#This Row],[Sub-Discipline Description]], tblGISPDS_Discipline[Sub-Discipline Description],0)),"")</f>
        <v/>
      </c>
      <c r="H321" s="151"/>
      <c r="I321" s="230"/>
      <c r="J321" s="229" t="str">
        <f>IFERROR(INDEX(tblGISPDS_ProjectMilestone[Project Milestone Code], MATCH(tblDatasetNamingConventionForm[[#This Row],[Project Milestone]], tblGISPDS_ProjectMilestone[Project Milestone Description],0)),"")</f>
        <v/>
      </c>
      <c r="K321" s="230"/>
      <c r="L321" s="231" t="str">
        <f>IFERROR(INDEX(tblGISPDS_Originator[Organisation Code], MATCH(tblDatasetNamingConventionForm[[#This Row],[Organisation Name]], tblGISPDS_Originator[Organisation Name],0)),"")</f>
        <v/>
      </c>
      <c r="M321" s="226"/>
      <c r="N321" s="231" t="str">
        <f>IFERROR(INDEX(tblGISPDS_CoOrdSys[EPSG Code], MATCH(tblDatasetNamingConventionForm[[#This Row],[Coordinate Reference System Abbreviation]], tblGISPDS_CoOrdSys[Projected Coordinate Reference System Description],0)),"")</f>
        <v/>
      </c>
      <c r="O321" s="237"/>
      <c r="P321" s="149"/>
      <c r="Q321" s="170" t="str">
        <f>IF(tblDatasetNamingConventionForm[[#This Row],[Dataset Naming Scheme]]="","",IF(LEN(tblDatasetNamingConventionForm[[#This Row],[Dataset Naming Scheme]])&gt;63,"FALSE","TRUE"))</f>
        <v/>
      </c>
      <c r="R32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22" spans="1:18" ht="12.95">
      <c r="A32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2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22" s="225"/>
      <c r="D322" s="228"/>
      <c r="E322" s="233" t="str">
        <f>IFERROR(INDEX(tblGISPDS_Discipline[Discipline Code], MATCH(tblDatasetNamingConventionForm[[#This Row],[Discipline Description]], tblGISPDS_Discipline[ [ Discipline Description] ],0)),"")</f>
        <v/>
      </c>
      <c r="F322" s="227"/>
      <c r="G322" s="233" t="str">
        <f>IFERROR(INDEX(tblGISPDS_Discipline[Sub-Discipline Code], MATCH(tblDatasetNamingConventionForm[[#This Row],[Sub-Discipline Description]], tblGISPDS_Discipline[Sub-Discipline Description],0)),"")</f>
        <v/>
      </c>
      <c r="H322" s="151"/>
      <c r="I322" s="230"/>
      <c r="J322" s="229" t="str">
        <f>IFERROR(INDEX(tblGISPDS_ProjectMilestone[Project Milestone Code], MATCH(tblDatasetNamingConventionForm[[#This Row],[Project Milestone]], tblGISPDS_ProjectMilestone[Project Milestone Description],0)),"")</f>
        <v/>
      </c>
      <c r="K322" s="230"/>
      <c r="L322" s="229" t="str">
        <f>IFERROR(INDEX(tblGISPDS_Originator[Organisation Code], MATCH(tblDatasetNamingConventionForm[[#This Row],[Organisation Name]], tblGISPDS_Originator[Organisation Name],0)),"")</f>
        <v/>
      </c>
      <c r="M322" s="226"/>
      <c r="N322" s="231" t="str">
        <f>IFERROR(INDEX(tblGISPDS_CoOrdSys[EPSG Code], MATCH(tblDatasetNamingConventionForm[[#This Row],[Coordinate Reference System Abbreviation]], tblGISPDS_CoOrdSys[Projected Coordinate Reference System Description],0)),"")</f>
        <v/>
      </c>
      <c r="O322" s="237"/>
      <c r="P322" s="149"/>
      <c r="Q322" s="170" t="str">
        <f>IF(tblDatasetNamingConventionForm[[#This Row],[Dataset Naming Scheme]]="","",IF(LEN(tblDatasetNamingConventionForm[[#This Row],[Dataset Naming Scheme]])&gt;63,"FALSE","TRUE"))</f>
        <v/>
      </c>
      <c r="R32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23" spans="1:18" ht="12.95">
      <c r="A32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2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23" s="225"/>
      <c r="D323" s="228"/>
      <c r="E323" s="233" t="str">
        <f>IFERROR(INDEX(tblGISPDS_Discipline[Discipline Code], MATCH(tblDatasetNamingConventionForm[[#This Row],[Discipline Description]], tblGISPDS_Discipline[ [ Discipline Description] ],0)),"")</f>
        <v/>
      </c>
      <c r="F323" s="227"/>
      <c r="G323" s="233" t="str">
        <f>IFERROR(INDEX(tblGISPDS_Discipline[Sub-Discipline Code], MATCH(tblDatasetNamingConventionForm[[#This Row],[Sub-Discipline Description]], tblGISPDS_Discipline[Sub-Discipline Description],0)),"")</f>
        <v/>
      </c>
      <c r="H323" s="151"/>
      <c r="I323" s="230"/>
      <c r="J323" s="229" t="str">
        <f>IFERROR(INDEX(tblGISPDS_ProjectMilestone[Project Milestone Code], MATCH(tblDatasetNamingConventionForm[[#This Row],[Project Milestone]], tblGISPDS_ProjectMilestone[Project Milestone Description],0)),"")</f>
        <v/>
      </c>
      <c r="K323" s="230"/>
      <c r="L323" s="231" t="str">
        <f>IFERROR(INDEX(tblGISPDS_Originator[Organisation Code], MATCH(tblDatasetNamingConventionForm[[#This Row],[Organisation Name]], tblGISPDS_Originator[Organisation Name],0)),"")</f>
        <v/>
      </c>
      <c r="M323" s="226"/>
      <c r="N323" s="231" t="str">
        <f>IFERROR(INDEX(tblGISPDS_CoOrdSys[EPSG Code], MATCH(tblDatasetNamingConventionForm[[#This Row],[Coordinate Reference System Abbreviation]], tblGISPDS_CoOrdSys[Projected Coordinate Reference System Description],0)),"")</f>
        <v/>
      </c>
      <c r="O323" s="237"/>
      <c r="P323" s="149"/>
      <c r="Q323" s="170" t="str">
        <f>IF(tblDatasetNamingConventionForm[[#This Row],[Dataset Naming Scheme]]="","",IF(LEN(tblDatasetNamingConventionForm[[#This Row],[Dataset Naming Scheme]])&gt;63,"FALSE","TRUE"))</f>
        <v/>
      </c>
      <c r="R32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24" spans="1:18" ht="12.95">
      <c r="A32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2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24" s="225"/>
      <c r="D324" s="228"/>
      <c r="E324" s="233" t="str">
        <f>IFERROR(INDEX(tblGISPDS_Discipline[Discipline Code], MATCH(tblDatasetNamingConventionForm[[#This Row],[Discipline Description]], tblGISPDS_Discipline[ [ Discipline Description] ],0)),"")</f>
        <v/>
      </c>
      <c r="F324" s="227"/>
      <c r="G324" s="233" t="str">
        <f>IFERROR(INDEX(tblGISPDS_Discipline[Sub-Discipline Code], MATCH(tblDatasetNamingConventionForm[[#This Row],[Sub-Discipline Description]], tblGISPDS_Discipline[Sub-Discipline Description],0)),"")</f>
        <v/>
      </c>
      <c r="H324" s="151"/>
      <c r="I324" s="230"/>
      <c r="J324" s="229" t="str">
        <f>IFERROR(INDEX(tblGISPDS_ProjectMilestone[Project Milestone Code], MATCH(tblDatasetNamingConventionForm[[#This Row],[Project Milestone]], tblGISPDS_ProjectMilestone[Project Milestone Description],0)),"")</f>
        <v/>
      </c>
      <c r="K324" s="230"/>
      <c r="L324" s="229" t="str">
        <f>IFERROR(INDEX(tblGISPDS_Originator[Organisation Code], MATCH(tblDatasetNamingConventionForm[[#This Row],[Organisation Name]], tblGISPDS_Originator[Organisation Name],0)),"")</f>
        <v/>
      </c>
      <c r="M324" s="226"/>
      <c r="N324" s="231" t="str">
        <f>IFERROR(INDEX(tblGISPDS_CoOrdSys[EPSG Code], MATCH(tblDatasetNamingConventionForm[[#This Row],[Coordinate Reference System Abbreviation]], tblGISPDS_CoOrdSys[Projected Coordinate Reference System Description],0)),"")</f>
        <v/>
      </c>
      <c r="O324" s="237"/>
      <c r="P324" s="149"/>
      <c r="Q324" s="170" t="str">
        <f>IF(tblDatasetNamingConventionForm[[#This Row],[Dataset Naming Scheme]]="","",IF(LEN(tblDatasetNamingConventionForm[[#This Row],[Dataset Naming Scheme]])&gt;63,"FALSE","TRUE"))</f>
        <v/>
      </c>
      <c r="R32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25" spans="1:18" ht="12.95">
      <c r="A32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2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25" s="225"/>
      <c r="D325" s="228"/>
      <c r="E325" s="233" t="str">
        <f>IFERROR(INDEX(tblGISPDS_Discipline[Discipline Code], MATCH(tblDatasetNamingConventionForm[[#This Row],[Discipline Description]], tblGISPDS_Discipline[ [ Discipline Description] ],0)),"")</f>
        <v/>
      </c>
      <c r="F325" s="227"/>
      <c r="G325" s="233" t="str">
        <f>IFERROR(INDEX(tblGISPDS_Discipline[Sub-Discipline Code], MATCH(tblDatasetNamingConventionForm[[#This Row],[Sub-Discipline Description]], tblGISPDS_Discipline[Sub-Discipline Description],0)),"")</f>
        <v/>
      </c>
      <c r="H325" s="151"/>
      <c r="I325" s="230"/>
      <c r="J325" s="229" t="str">
        <f>IFERROR(INDEX(tblGISPDS_ProjectMilestone[Project Milestone Code], MATCH(tblDatasetNamingConventionForm[[#This Row],[Project Milestone]], tblGISPDS_ProjectMilestone[Project Milestone Description],0)),"")</f>
        <v/>
      </c>
      <c r="K325" s="230"/>
      <c r="L325" s="231" t="str">
        <f>IFERROR(INDEX(tblGISPDS_Originator[Organisation Code], MATCH(tblDatasetNamingConventionForm[[#This Row],[Organisation Name]], tblGISPDS_Originator[Organisation Name],0)),"")</f>
        <v/>
      </c>
      <c r="M325" s="226"/>
      <c r="N325" s="231" t="str">
        <f>IFERROR(INDEX(tblGISPDS_CoOrdSys[EPSG Code], MATCH(tblDatasetNamingConventionForm[[#This Row],[Coordinate Reference System Abbreviation]], tblGISPDS_CoOrdSys[Projected Coordinate Reference System Description],0)),"")</f>
        <v/>
      </c>
      <c r="O325" s="237"/>
      <c r="P325" s="149"/>
      <c r="Q325" s="170" t="str">
        <f>IF(tblDatasetNamingConventionForm[[#This Row],[Dataset Naming Scheme]]="","",IF(LEN(tblDatasetNamingConventionForm[[#This Row],[Dataset Naming Scheme]])&gt;63,"FALSE","TRUE"))</f>
        <v/>
      </c>
      <c r="R32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26" spans="1:18" ht="12.95">
      <c r="A32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2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26" s="225"/>
      <c r="D326" s="228"/>
      <c r="E326" s="233" t="str">
        <f>IFERROR(INDEX(tblGISPDS_Discipline[Discipline Code], MATCH(tblDatasetNamingConventionForm[[#This Row],[Discipline Description]], tblGISPDS_Discipline[ [ Discipline Description] ],0)),"")</f>
        <v/>
      </c>
      <c r="F326" s="227"/>
      <c r="G326" s="233" t="str">
        <f>IFERROR(INDEX(tblGISPDS_Discipline[Sub-Discipline Code], MATCH(tblDatasetNamingConventionForm[[#This Row],[Sub-Discipline Description]], tblGISPDS_Discipline[Sub-Discipline Description],0)),"")</f>
        <v/>
      </c>
      <c r="H326" s="151"/>
      <c r="I326" s="230"/>
      <c r="J326" s="229" t="str">
        <f>IFERROR(INDEX(tblGISPDS_ProjectMilestone[Project Milestone Code], MATCH(tblDatasetNamingConventionForm[[#This Row],[Project Milestone]], tblGISPDS_ProjectMilestone[Project Milestone Description],0)),"")</f>
        <v/>
      </c>
      <c r="K326" s="230"/>
      <c r="L326" s="229" t="str">
        <f>IFERROR(INDEX(tblGISPDS_Originator[Organisation Code], MATCH(tblDatasetNamingConventionForm[[#This Row],[Organisation Name]], tblGISPDS_Originator[Organisation Name],0)),"")</f>
        <v/>
      </c>
      <c r="M326" s="226"/>
      <c r="N326" s="231" t="str">
        <f>IFERROR(INDEX(tblGISPDS_CoOrdSys[EPSG Code], MATCH(tblDatasetNamingConventionForm[[#This Row],[Coordinate Reference System Abbreviation]], tblGISPDS_CoOrdSys[Projected Coordinate Reference System Description],0)),"")</f>
        <v/>
      </c>
      <c r="O326" s="237"/>
      <c r="P326" s="149"/>
      <c r="Q326" s="170" t="str">
        <f>IF(tblDatasetNamingConventionForm[[#This Row],[Dataset Naming Scheme]]="","",IF(LEN(tblDatasetNamingConventionForm[[#This Row],[Dataset Naming Scheme]])&gt;63,"FALSE","TRUE"))</f>
        <v/>
      </c>
      <c r="R32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27" spans="1:18" ht="12.95">
      <c r="A32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2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27" s="225"/>
      <c r="D327" s="228"/>
      <c r="E327" s="233" t="str">
        <f>IFERROR(INDEX(tblGISPDS_Discipline[Discipline Code], MATCH(tblDatasetNamingConventionForm[[#This Row],[Discipline Description]], tblGISPDS_Discipline[ [ Discipline Description] ],0)),"")</f>
        <v/>
      </c>
      <c r="F327" s="227"/>
      <c r="G327" s="233" t="str">
        <f>IFERROR(INDEX(tblGISPDS_Discipline[Sub-Discipline Code], MATCH(tblDatasetNamingConventionForm[[#This Row],[Sub-Discipline Description]], tblGISPDS_Discipline[Sub-Discipline Description],0)),"")</f>
        <v/>
      </c>
      <c r="H327" s="151"/>
      <c r="I327" s="230"/>
      <c r="J327" s="229" t="str">
        <f>IFERROR(INDEX(tblGISPDS_ProjectMilestone[Project Milestone Code], MATCH(tblDatasetNamingConventionForm[[#This Row],[Project Milestone]], tblGISPDS_ProjectMilestone[Project Milestone Description],0)),"")</f>
        <v/>
      </c>
      <c r="K327" s="230"/>
      <c r="L327" s="231" t="str">
        <f>IFERROR(INDEX(tblGISPDS_Originator[Organisation Code], MATCH(tblDatasetNamingConventionForm[[#This Row],[Organisation Name]], tblGISPDS_Originator[Organisation Name],0)),"")</f>
        <v/>
      </c>
      <c r="M327" s="226"/>
      <c r="N327" s="231" t="str">
        <f>IFERROR(INDEX(tblGISPDS_CoOrdSys[EPSG Code], MATCH(tblDatasetNamingConventionForm[[#This Row],[Coordinate Reference System Abbreviation]], tblGISPDS_CoOrdSys[Projected Coordinate Reference System Description],0)),"")</f>
        <v/>
      </c>
      <c r="O327" s="237"/>
      <c r="P327" s="149"/>
      <c r="Q327" s="170" t="str">
        <f>IF(tblDatasetNamingConventionForm[[#This Row],[Dataset Naming Scheme]]="","",IF(LEN(tblDatasetNamingConventionForm[[#This Row],[Dataset Naming Scheme]])&gt;63,"FALSE","TRUE"))</f>
        <v/>
      </c>
      <c r="R32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28" spans="1:18" ht="12.95">
      <c r="A32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2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28" s="225"/>
      <c r="D328" s="228"/>
      <c r="E328" s="233" t="str">
        <f>IFERROR(INDEX(tblGISPDS_Discipline[Discipline Code], MATCH(tblDatasetNamingConventionForm[[#This Row],[Discipline Description]], tblGISPDS_Discipline[ [ Discipline Description] ],0)),"")</f>
        <v/>
      </c>
      <c r="F328" s="227"/>
      <c r="G328" s="233" t="str">
        <f>IFERROR(INDEX(tblGISPDS_Discipline[Sub-Discipline Code], MATCH(tblDatasetNamingConventionForm[[#This Row],[Sub-Discipline Description]], tblGISPDS_Discipline[Sub-Discipline Description],0)),"")</f>
        <v/>
      </c>
      <c r="H328" s="151"/>
      <c r="I328" s="230"/>
      <c r="J328" s="229" t="str">
        <f>IFERROR(INDEX(tblGISPDS_ProjectMilestone[Project Milestone Code], MATCH(tblDatasetNamingConventionForm[[#This Row],[Project Milestone]], tblGISPDS_ProjectMilestone[Project Milestone Description],0)),"")</f>
        <v/>
      </c>
      <c r="K328" s="230"/>
      <c r="L328" s="229" t="str">
        <f>IFERROR(INDEX(tblGISPDS_Originator[Organisation Code], MATCH(tblDatasetNamingConventionForm[[#This Row],[Organisation Name]], tblGISPDS_Originator[Organisation Name],0)),"")</f>
        <v/>
      </c>
      <c r="M328" s="226"/>
      <c r="N328" s="231" t="str">
        <f>IFERROR(INDEX(tblGISPDS_CoOrdSys[EPSG Code], MATCH(tblDatasetNamingConventionForm[[#This Row],[Coordinate Reference System Abbreviation]], tblGISPDS_CoOrdSys[Projected Coordinate Reference System Description],0)),"")</f>
        <v/>
      </c>
      <c r="O328" s="237"/>
      <c r="P328" s="149"/>
      <c r="Q328" s="170" t="str">
        <f>IF(tblDatasetNamingConventionForm[[#This Row],[Dataset Naming Scheme]]="","",IF(LEN(tblDatasetNamingConventionForm[[#This Row],[Dataset Naming Scheme]])&gt;63,"FALSE","TRUE"))</f>
        <v/>
      </c>
      <c r="R32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29" spans="1:18" ht="12.95">
      <c r="A32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2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29" s="225"/>
      <c r="D329" s="228"/>
      <c r="E329" s="233" t="str">
        <f>IFERROR(INDEX(tblGISPDS_Discipline[Discipline Code], MATCH(tblDatasetNamingConventionForm[[#This Row],[Discipline Description]], tblGISPDS_Discipline[ [ Discipline Description] ],0)),"")</f>
        <v/>
      </c>
      <c r="F329" s="227"/>
      <c r="G329" s="233" t="str">
        <f>IFERROR(INDEX(tblGISPDS_Discipline[Sub-Discipline Code], MATCH(tblDatasetNamingConventionForm[[#This Row],[Sub-Discipline Description]], tblGISPDS_Discipline[Sub-Discipline Description],0)),"")</f>
        <v/>
      </c>
      <c r="H329" s="151"/>
      <c r="I329" s="230"/>
      <c r="J329" s="229" t="str">
        <f>IFERROR(INDEX(tblGISPDS_ProjectMilestone[Project Milestone Code], MATCH(tblDatasetNamingConventionForm[[#This Row],[Project Milestone]], tblGISPDS_ProjectMilestone[Project Milestone Description],0)),"")</f>
        <v/>
      </c>
      <c r="K329" s="230"/>
      <c r="L329" s="231" t="str">
        <f>IFERROR(INDEX(tblGISPDS_Originator[Organisation Code], MATCH(tblDatasetNamingConventionForm[[#This Row],[Organisation Name]], tblGISPDS_Originator[Organisation Name],0)),"")</f>
        <v/>
      </c>
      <c r="M329" s="226"/>
      <c r="N329" s="231" t="str">
        <f>IFERROR(INDEX(tblGISPDS_CoOrdSys[EPSG Code], MATCH(tblDatasetNamingConventionForm[[#This Row],[Coordinate Reference System Abbreviation]], tblGISPDS_CoOrdSys[Projected Coordinate Reference System Description],0)),"")</f>
        <v/>
      </c>
      <c r="O329" s="237"/>
      <c r="P329" s="149"/>
      <c r="Q329" s="170" t="str">
        <f>IF(tblDatasetNamingConventionForm[[#This Row],[Dataset Naming Scheme]]="","",IF(LEN(tblDatasetNamingConventionForm[[#This Row],[Dataset Naming Scheme]])&gt;63,"FALSE","TRUE"))</f>
        <v/>
      </c>
      <c r="R32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30" spans="1:18" ht="12.95">
      <c r="A33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3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30" s="225"/>
      <c r="D330" s="228"/>
      <c r="E330" s="233" t="str">
        <f>IFERROR(INDEX(tblGISPDS_Discipline[Discipline Code], MATCH(tblDatasetNamingConventionForm[[#This Row],[Discipline Description]], tblGISPDS_Discipline[ [ Discipline Description] ],0)),"")</f>
        <v/>
      </c>
      <c r="F330" s="227"/>
      <c r="G330" s="233" t="str">
        <f>IFERROR(INDEX(tblGISPDS_Discipline[Sub-Discipline Code], MATCH(tblDatasetNamingConventionForm[[#This Row],[Sub-Discipline Description]], tblGISPDS_Discipline[Sub-Discipline Description],0)),"")</f>
        <v/>
      </c>
      <c r="H330" s="151"/>
      <c r="I330" s="230"/>
      <c r="J330" s="229" t="str">
        <f>IFERROR(INDEX(tblGISPDS_ProjectMilestone[Project Milestone Code], MATCH(tblDatasetNamingConventionForm[[#This Row],[Project Milestone]], tblGISPDS_ProjectMilestone[Project Milestone Description],0)),"")</f>
        <v/>
      </c>
      <c r="K330" s="230"/>
      <c r="L330" s="229" t="str">
        <f>IFERROR(INDEX(tblGISPDS_Originator[Organisation Code], MATCH(tblDatasetNamingConventionForm[[#This Row],[Organisation Name]], tblGISPDS_Originator[Organisation Name],0)),"")</f>
        <v/>
      </c>
      <c r="M330" s="226"/>
      <c r="N330" s="231" t="str">
        <f>IFERROR(INDEX(tblGISPDS_CoOrdSys[EPSG Code], MATCH(tblDatasetNamingConventionForm[[#This Row],[Coordinate Reference System Abbreviation]], tblGISPDS_CoOrdSys[Projected Coordinate Reference System Description],0)),"")</f>
        <v/>
      </c>
      <c r="O330" s="237"/>
      <c r="P330" s="149"/>
      <c r="Q330" s="170" t="str">
        <f>IF(tblDatasetNamingConventionForm[[#This Row],[Dataset Naming Scheme]]="","",IF(LEN(tblDatasetNamingConventionForm[[#This Row],[Dataset Naming Scheme]])&gt;63,"FALSE","TRUE"))</f>
        <v/>
      </c>
      <c r="R33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31" spans="1:18" ht="12.95">
      <c r="A33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3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31" s="225"/>
      <c r="D331" s="228"/>
      <c r="E331" s="233" t="str">
        <f>IFERROR(INDEX(tblGISPDS_Discipline[Discipline Code], MATCH(tblDatasetNamingConventionForm[[#This Row],[Discipline Description]], tblGISPDS_Discipline[ [ Discipline Description] ],0)),"")</f>
        <v/>
      </c>
      <c r="F331" s="227"/>
      <c r="G331" s="233" t="str">
        <f>IFERROR(INDEX(tblGISPDS_Discipline[Sub-Discipline Code], MATCH(tblDatasetNamingConventionForm[[#This Row],[Sub-Discipline Description]], tblGISPDS_Discipline[Sub-Discipline Description],0)),"")</f>
        <v/>
      </c>
      <c r="H331" s="151"/>
      <c r="I331" s="230"/>
      <c r="J331" s="229" t="str">
        <f>IFERROR(INDEX(tblGISPDS_ProjectMilestone[Project Milestone Code], MATCH(tblDatasetNamingConventionForm[[#This Row],[Project Milestone]], tblGISPDS_ProjectMilestone[Project Milestone Description],0)),"")</f>
        <v/>
      </c>
      <c r="K331" s="230"/>
      <c r="L331" s="231" t="str">
        <f>IFERROR(INDEX(tblGISPDS_Originator[Organisation Code], MATCH(tblDatasetNamingConventionForm[[#This Row],[Organisation Name]], tblGISPDS_Originator[Organisation Name],0)),"")</f>
        <v/>
      </c>
      <c r="M331" s="226"/>
      <c r="N331" s="231" t="str">
        <f>IFERROR(INDEX(tblGISPDS_CoOrdSys[EPSG Code], MATCH(tblDatasetNamingConventionForm[[#This Row],[Coordinate Reference System Abbreviation]], tblGISPDS_CoOrdSys[Projected Coordinate Reference System Description],0)),"")</f>
        <v/>
      </c>
      <c r="O331" s="237"/>
      <c r="P331" s="149"/>
      <c r="Q331" s="170" t="str">
        <f>IF(tblDatasetNamingConventionForm[[#This Row],[Dataset Naming Scheme]]="","",IF(LEN(tblDatasetNamingConventionForm[[#This Row],[Dataset Naming Scheme]])&gt;63,"FALSE","TRUE"))</f>
        <v/>
      </c>
      <c r="R33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32" spans="1:18" ht="12.95">
      <c r="A33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3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32" s="225"/>
      <c r="D332" s="228"/>
      <c r="E332" s="233" t="str">
        <f>IFERROR(INDEX(tblGISPDS_Discipline[Discipline Code], MATCH(tblDatasetNamingConventionForm[[#This Row],[Discipline Description]], tblGISPDS_Discipline[ [ Discipline Description] ],0)),"")</f>
        <v/>
      </c>
      <c r="F332" s="227"/>
      <c r="G332" s="233" t="str">
        <f>IFERROR(INDEX(tblGISPDS_Discipline[Sub-Discipline Code], MATCH(tblDatasetNamingConventionForm[[#This Row],[Sub-Discipline Description]], tblGISPDS_Discipline[Sub-Discipline Description],0)),"")</f>
        <v/>
      </c>
      <c r="H332" s="151"/>
      <c r="I332" s="230"/>
      <c r="J332" s="229" t="str">
        <f>IFERROR(INDEX(tblGISPDS_ProjectMilestone[Project Milestone Code], MATCH(tblDatasetNamingConventionForm[[#This Row],[Project Milestone]], tblGISPDS_ProjectMilestone[Project Milestone Description],0)),"")</f>
        <v/>
      </c>
      <c r="K332" s="230"/>
      <c r="L332" s="229" t="str">
        <f>IFERROR(INDEX(tblGISPDS_Originator[Organisation Code], MATCH(tblDatasetNamingConventionForm[[#This Row],[Organisation Name]], tblGISPDS_Originator[Organisation Name],0)),"")</f>
        <v/>
      </c>
      <c r="M332" s="226"/>
      <c r="N332" s="231" t="str">
        <f>IFERROR(INDEX(tblGISPDS_CoOrdSys[EPSG Code], MATCH(tblDatasetNamingConventionForm[[#This Row],[Coordinate Reference System Abbreviation]], tblGISPDS_CoOrdSys[Projected Coordinate Reference System Description],0)),"")</f>
        <v/>
      </c>
      <c r="O332" s="237"/>
      <c r="P332" s="149"/>
      <c r="Q332" s="170" t="str">
        <f>IF(tblDatasetNamingConventionForm[[#This Row],[Dataset Naming Scheme]]="","",IF(LEN(tblDatasetNamingConventionForm[[#This Row],[Dataset Naming Scheme]])&gt;63,"FALSE","TRUE"))</f>
        <v/>
      </c>
      <c r="R33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33" spans="1:18" ht="12.95">
      <c r="A33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3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33" s="225"/>
      <c r="D333" s="228"/>
      <c r="E333" s="233" t="str">
        <f>IFERROR(INDEX(tblGISPDS_Discipline[Discipline Code], MATCH(tblDatasetNamingConventionForm[[#This Row],[Discipline Description]], tblGISPDS_Discipline[ [ Discipline Description] ],0)),"")</f>
        <v/>
      </c>
      <c r="F333" s="227"/>
      <c r="G333" s="233" t="str">
        <f>IFERROR(INDEX(tblGISPDS_Discipline[Sub-Discipline Code], MATCH(tblDatasetNamingConventionForm[[#This Row],[Sub-Discipline Description]], tblGISPDS_Discipline[Sub-Discipline Description],0)),"")</f>
        <v/>
      </c>
      <c r="H333" s="151"/>
      <c r="I333" s="230"/>
      <c r="J333" s="229" t="str">
        <f>IFERROR(INDEX(tblGISPDS_ProjectMilestone[Project Milestone Code], MATCH(tblDatasetNamingConventionForm[[#This Row],[Project Milestone]], tblGISPDS_ProjectMilestone[Project Milestone Description],0)),"")</f>
        <v/>
      </c>
      <c r="K333" s="230"/>
      <c r="L333" s="231" t="str">
        <f>IFERROR(INDEX(tblGISPDS_Originator[Organisation Code], MATCH(tblDatasetNamingConventionForm[[#This Row],[Organisation Name]], tblGISPDS_Originator[Organisation Name],0)),"")</f>
        <v/>
      </c>
      <c r="M333" s="226"/>
      <c r="N333" s="231" t="str">
        <f>IFERROR(INDEX(tblGISPDS_CoOrdSys[EPSG Code], MATCH(tblDatasetNamingConventionForm[[#This Row],[Coordinate Reference System Abbreviation]], tblGISPDS_CoOrdSys[Projected Coordinate Reference System Description],0)),"")</f>
        <v/>
      </c>
      <c r="O333" s="237"/>
      <c r="P333" s="149"/>
      <c r="Q333" s="170" t="str">
        <f>IF(tblDatasetNamingConventionForm[[#This Row],[Dataset Naming Scheme]]="","",IF(LEN(tblDatasetNamingConventionForm[[#This Row],[Dataset Naming Scheme]])&gt;63,"FALSE","TRUE"))</f>
        <v/>
      </c>
      <c r="R33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34" spans="1:18" ht="12.95">
      <c r="A33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3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34" s="225"/>
      <c r="D334" s="228"/>
      <c r="E334" s="233" t="str">
        <f>IFERROR(INDEX(tblGISPDS_Discipline[Discipline Code], MATCH(tblDatasetNamingConventionForm[[#This Row],[Discipline Description]], tblGISPDS_Discipline[ [ Discipline Description] ],0)),"")</f>
        <v/>
      </c>
      <c r="F334" s="227"/>
      <c r="G334" s="233" t="str">
        <f>IFERROR(INDEX(tblGISPDS_Discipline[Sub-Discipline Code], MATCH(tblDatasetNamingConventionForm[[#This Row],[Sub-Discipline Description]], tblGISPDS_Discipline[Sub-Discipline Description],0)),"")</f>
        <v/>
      </c>
      <c r="H334" s="151"/>
      <c r="I334" s="230"/>
      <c r="J334" s="229" t="str">
        <f>IFERROR(INDEX(tblGISPDS_ProjectMilestone[Project Milestone Code], MATCH(tblDatasetNamingConventionForm[[#This Row],[Project Milestone]], tblGISPDS_ProjectMilestone[Project Milestone Description],0)),"")</f>
        <v/>
      </c>
      <c r="K334" s="230"/>
      <c r="L334" s="229" t="str">
        <f>IFERROR(INDEX(tblGISPDS_Originator[Organisation Code], MATCH(tblDatasetNamingConventionForm[[#This Row],[Organisation Name]], tblGISPDS_Originator[Organisation Name],0)),"")</f>
        <v/>
      </c>
      <c r="M334" s="226"/>
      <c r="N334" s="231" t="str">
        <f>IFERROR(INDEX(tblGISPDS_CoOrdSys[EPSG Code], MATCH(tblDatasetNamingConventionForm[[#This Row],[Coordinate Reference System Abbreviation]], tblGISPDS_CoOrdSys[Projected Coordinate Reference System Description],0)),"")</f>
        <v/>
      </c>
      <c r="O334" s="237"/>
      <c r="P334" s="149"/>
      <c r="Q334" s="170" t="str">
        <f>IF(tblDatasetNamingConventionForm[[#This Row],[Dataset Naming Scheme]]="","",IF(LEN(tblDatasetNamingConventionForm[[#This Row],[Dataset Naming Scheme]])&gt;63,"FALSE","TRUE"))</f>
        <v/>
      </c>
      <c r="R33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35" spans="1:18" ht="12.95">
      <c r="A33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3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35" s="225"/>
      <c r="D335" s="228"/>
      <c r="E335" s="233" t="str">
        <f>IFERROR(INDEX(tblGISPDS_Discipline[Discipline Code], MATCH(tblDatasetNamingConventionForm[[#This Row],[Discipline Description]], tblGISPDS_Discipline[ [ Discipline Description] ],0)),"")</f>
        <v/>
      </c>
      <c r="F335" s="227"/>
      <c r="G335" s="233" t="str">
        <f>IFERROR(INDEX(tblGISPDS_Discipline[Sub-Discipline Code], MATCH(tblDatasetNamingConventionForm[[#This Row],[Sub-Discipline Description]], tblGISPDS_Discipline[Sub-Discipline Description],0)),"")</f>
        <v/>
      </c>
      <c r="H335" s="151"/>
      <c r="I335" s="230"/>
      <c r="J335" s="229" t="str">
        <f>IFERROR(INDEX(tblGISPDS_ProjectMilestone[Project Milestone Code], MATCH(tblDatasetNamingConventionForm[[#This Row],[Project Milestone]], tblGISPDS_ProjectMilestone[Project Milestone Description],0)),"")</f>
        <v/>
      </c>
      <c r="K335" s="230"/>
      <c r="L335" s="231" t="str">
        <f>IFERROR(INDEX(tblGISPDS_Originator[Organisation Code], MATCH(tblDatasetNamingConventionForm[[#This Row],[Organisation Name]], tblGISPDS_Originator[Organisation Name],0)),"")</f>
        <v/>
      </c>
      <c r="M335" s="226"/>
      <c r="N335" s="231" t="str">
        <f>IFERROR(INDEX(tblGISPDS_CoOrdSys[EPSG Code], MATCH(tblDatasetNamingConventionForm[[#This Row],[Coordinate Reference System Abbreviation]], tblGISPDS_CoOrdSys[Projected Coordinate Reference System Description],0)),"")</f>
        <v/>
      </c>
      <c r="O335" s="237"/>
      <c r="P335" s="149"/>
      <c r="Q335" s="170" t="str">
        <f>IF(tblDatasetNamingConventionForm[[#This Row],[Dataset Naming Scheme]]="","",IF(LEN(tblDatasetNamingConventionForm[[#This Row],[Dataset Naming Scheme]])&gt;63,"FALSE","TRUE"))</f>
        <v/>
      </c>
      <c r="R33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36" spans="1:18" ht="12.95">
      <c r="A33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3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36" s="225"/>
      <c r="D336" s="228"/>
      <c r="E336" s="233" t="str">
        <f>IFERROR(INDEX(tblGISPDS_Discipline[Discipline Code], MATCH(tblDatasetNamingConventionForm[[#This Row],[Discipline Description]], tblGISPDS_Discipline[ [ Discipline Description] ],0)),"")</f>
        <v/>
      </c>
      <c r="F336" s="227"/>
      <c r="G336" s="233" t="str">
        <f>IFERROR(INDEX(tblGISPDS_Discipline[Sub-Discipline Code], MATCH(tblDatasetNamingConventionForm[[#This Row],[Sub-Discipline Description]], tblGISPDS_Discipline[Sub-Discipline Description],0)),"")</f>
        <v/>
      </c>
      <c r="H336" s="151"/>
      <c r="I336" s="230"/>
      <c r="J336" s="229" t="str">
        <f>IFERROR(INDEX(tblGISPDS_ProjectMilestone[Project Milestone Code], MATCH(tblDatasetNamingConventionForm[[#This Row],[Project Milestone]], tblGISPDS_ProjectMilestone[Project Milestone Description],0)),"")</f>
        <v/>
      </c>
      <c r="K336" s="230"/>
      <c r="L336" s="229" t="str">
        <f>IFERROR(INDEX(tblGISPDS_Originator[Organisation Code], MATCH(tblDatasetNamingConventionForm[[#This Row],[Organisation Name]], tblGISPDS_Originator[Organisation Name],0)),"")</f>
        <v/>
      </c>
      <c r="M336" s="226"/>
      <c r="N336" s="231" t="str">
        <f>IFERROR(INDEX(tblGISPDS_CoOrdSys[EPSG Code], MATCH(tblDatasetNamingConventionForm[[#This Row],[Coordinate Reference System Abbreviation]], tblGISPDS_CoOrdSys[Projected Coordinate Reference System Description],0)),"")</f>
        <v/>
      </c>
      <c r="O336" s="237"/>
      <c r="P336" s="149"/>
      <c r="Q336" s="170" t="str">
        <f>IF(tblDatasetNamingConventionForm[[#This Row],[Dataset Naming Scheme]]="","",IF(LEN(tblDatasetNamingConventionForm[[#This Row],[Dataset Naming Scheme]])&gt;63,"FALSE","TRUE"))</f>
        <v/>
      </c>
      <c r="R33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37" spans="1:18" ht="12.95">
      <c r="A33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3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37" s="225"/>
      <c r="D337" s="228"/>
      <c r="E337" s="233" t="str">
        <f>IFERROR(INDEX(tblGISPDS_Discipline[Discipline Code], MATCH(tblDatasetNamingConventionForm[[#This Row],[Discipline Description]], tblGISPDS_Discipline[ [ Discipline Description] ],0)),"")</f>
        <v/>
      </c>
      <c r="F337" s="227"/>
      <c r="G337" s="233" t="str">
        <f>IFERROR(INDEX(tblGISPDS_Discipline[Sub-Discipline Code], MATCH(tblDatasetNamingConventionForm[[#This Row],[Sub-Discipline Description]], tblGISPDS_Discipline[Sub-Discipline Description],0)),"")</f>
        <v/>
      </c>
      <c r="H337" s="151"/>
      <c r="I337" s="230"/>
      <c r="J337" s="229" t="str">
        <f>IFERROR(INDEX(tblGISPDS_ProjectMilestone[Project Milestone Code], MATCH(tblDatasetNamingConventionForm[[#This Row],[Project Milestone]], tblGISPDS_ProjectMilestone[Project Milestone Description],0)),"")</f>
        <v/>
      </c>
      <c r="K337" s="230"/>
      <c r="L337" s="231" t="str">
        <f>IFERROR(INDEX(tblGISPDS_Originator[Organisation Code], MATCH(tblDatasetNamingConventionForm[[#This Row],[Organisation Name]], tblGISPDS_Originator[Organisation Name],0)),"")</f>
        <v/>
      </c>
      <c r="M337" s="226"/>
      <c r="N337" s="231" t="str">
        <f>IFERROR(INDEX(tblGISPDS_CoOrdSys[EPSG Code], MATCH(tblDatasetNamingConventionForm[[#This Row],[Coordinate Reference System Abbreviation]], tblGISPDS_CoOrdSys[Projected Coordinate Reference System Description],0)),"")</f>
        <v/>
      </c>
      <c r="O337" s="237"/>
      <c r="P337" s="149"/>
      <c r="Q337" s="170" t="str">
        <f>IF(tblDatasetNamingConventionForm[[#This Row],[Dataset Naming Scheme]]="","",IF(LEN(tblDatasetNamingConventionForm[[#This Row],[Dataset Naming Scheme]])&gt;63,"FALSE","TRUE"))</f>
        <v/>
      </c>
      <c r="R33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38" spans="1:18" ht="12.95">
      <c r="A33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3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38" s="225"/>
      <c r="D338" s="228"/>
      <c r="E338" s="233" t="str">
        <f>IFERROR(INDEX(tblGISPDS_Discipline[Discipline Code], MATCH(tblDatasetNamingConventionForm[[#This Row],[Discipline Description]], tblGISPDS_Discipline[ [ Discipline Description] ],0)),"")</f>
        <v/>
      </c>
      <c r="F338" s="227"/>
      <c r="G338" s="233" t="str">
        <f>IFERROR(INDEX(tblGISPDS_Discipline[Sub-Discipline Code], MATCH(tblDatasetNamingConventionForm[[#This Row],[Sub-Discipline Description]], tblGISPDS_Discipline[Sub-Discipline Description],0)),"")</f>
        <v/>
      </c>
      <c r="H338" s="151"/>
      <c r="I338" s="230"/>
      <c r="J338" s="229" t="str">
        <f>IFERROR(INDEX(tblGISPDS_ProjectMilestone[Project Milestone Code], MATCH(tblDatasetNamingConventionForm[[#This Row],[Project Milestone]], tblGISPDS_ProjectMilestone[Project Milestone Description],0)),"")</f>
        <v/>
      </c>
      <c r="K338" s="230"/>
      <c r="L338" s="229" t="str">
        <f>IFERROR(INDEX(tblGISPDS_Originator[Organisation Code], MATCH(tblDatasetNamingConventionForm[[#This Row],[Organisation Name]], tblGISPDS_Originator[Organisation Name],0)),"")</f>
        <v/>
      </c>
      <c r="M338" s="226"/>
      <c r="N338" s="231" t="str">
        <f>IFERROR(INDEX(tblGISPDS_CoOrdSys[EPSG Code], MATCH(tblDatasetNamingConventionForm[[#This Row],[Coordinate Reference System Abbreviation]], tblGISPDS_CoOrdSys[Projected Coordinate Reference System Description],0)),"")</f>
        <v/>
      </c>
      <c r="O338" s="237"/>
      <c r="P338" s="149"/>
      <c r="Q338" s="170" t="str">
        <f>IF(tblDatasetNamingConventionForm[[#This Row],[Dataset Naming Scheme]]="","",IF(LEN(tblDatasetNamingConventionForm[[#This Row],[Dataset Naming Scheme]])&gt;63,"FALSE","TRUE"))</f>
        <v/>
      </c>
      <c r="R33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39" spans="1:18" ht="12.95">
      <c r="A33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3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39" s="225"/>
      <c r="D339" s="228"/>
      <c r="E339" s="233" t="str">
        <f>IFERROR(INDEX(tblGISPDS_Discipline[Discipline Code], MATCH(tblDatasetNamingConventionForm[[#This Row],[Discipline Description]], tblGISPDS_Discipline[ [ Discipline Description] ],0)),"")</f>
        <v/>
      </c>
      <c r="F339" s="227"/>
      <c r="G339" s="233" t="str">
        <f>IFERROR(INDEX(tblGISPDS_Discipline[Sub-Discipline Code], MATCH(tblDatasetNamingConventionForm[[#This Row],[Sub-Discipline Description]], tblGISPDS_Discipline[Sub-Discipline Description],0)),"")</f>
        <v/>
      </c>
      <c r="H339" s="151"/>
      <c r="I339" s="230"/>
      <c r="J339" s="229" t="str">
        <f>IFERROR(INDEX(tblGISPDS_ProjectMilestone[Project Milestone Code], MATCH(tblDatasetNamingConventionForm[[#This Row],[Project Milestone]], tblGISPDS_ProjectMilestone[Project Milestone Description],0)),"")</f>
        <v/>
      </c>
      <c r="K339" s="230"/>
      <c r="L339" s="231" t="str">
        <f>IFERROR(INDEX(tblGISPDS_Originator[Organisation Code], MATCH(tblDatasetNamingConventionForm[[#This Row],[Organisation Name]], tblGISPDS_Originator[Organisation Name],0)),"")</f>
        <v/>
      </c>
      <c r="M339" s="226"/>
      <c r="N339" s="231" t="str">
        <f>IFERROR(INDEX(tblGISPDS_CoOrdSys[EPSG Code], MATCH(tblDatasetNamingConventionForm[[#This Row],[Coordinate Reference System Abbreviation]], tblGISPDS_CoOrdSys[Projected Coordinate Reference System Description],0)),"")</f>
        <v/>
      </c>
      <c r="O339" s="237"/>
      <c r="P339" s="149"/>
      <c r="Q339" s="170" t="str">
        <f>IF(tblDatasetNamingConventionForm[[#This Row],[Dataset Naming Scheme]]="","",IF(LEN(tblDatasetNamingConventionForm[[#This Row],[Dataset Naming Scheme]])&gt;63,"FALSE","TRUE"))</f>
        <v/>
      </c>
      <c r="R33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40" spans="1:18" ht="12.95">
      <c r="A34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4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40" s="225"/>
      <c r="D340" s="228"/>
      <c r="E340" s="233" t="str">
        <f>IFERROR(INDEX(tblGISPDS_Discipline[Discipline Code], MATCH(tblDatasetNamingConventionForm[[#This Row],[Discipline Description]], tblGISPDS_Discipline[ [ Discipline Description] ],0)),"")</f>
        <v/>
      </c>
      <c r="F340" s="227"/>
      <c r="G340" s="233" t="str">
        <f>IFERROR(INDEX(tblGISPDS_Discipline[Sub-Discipline Code], MATCH(tblDatasetNamingConventionForm[[#This Row],[Sub-Discipline Description]], tblGISPDS_Discipline[Sub-Discipline Description],0)),"")</f>
        <v/>
      </c>
      <c r="H340" s="151"/>
      <c r="I340" s="230"/>
      <c r="J340" s="229" t="str">
        <f>IFERROR(INDEX(tblGISPDS_ProjectMilestone[Project Milestone Code], MATCH(tblDatasetNamingConventionForm[[#This Row],[Project Milestone]], tblGISPDS_ProjectMilestone[Project Milestone Description],0)),"")</f>
        <v/>
      </c>
      <c r="K340" s="230"/>
      <c r="L340" s="229" t="str">
        <f>IFERROR(INDEX(tblGISPDS_Originator[Organisation Code], MATCH(tblDatasetNamingConventionForm[[#This Row],[Organisation Name]], tblGISPDS_Originator[Organisation Name],0)),"")</f>
        <v/>
      </c>
      <c r="M340" s="226"/>
      <c r="N340" s="231" t="str">
        <f>IFERROR(INDEX(tblGISPDS_CoOrdSys[EPSG Code], MATCH(tblDatasetNamingConventionForm[[#This Row],[Coordinate Reference System Abbreviation]], tblGISPDS_CoOrdSys[Projected Coordinate Reference System Description],0)),"")</f>
        <v/>
      </c>
      <c r="O340" s="237"/>
      <c r="P340" s="149"/>
      <c r="Q340" s="170" t="str">
        <f>IF(tblDatasetNamingConventionForm[[#This Row],[Dataset Naming Scheme]]="","",IF(LEN(tblDatasetNamingConventionForm[[#This Row],[Dataset Naming Scheme]])&gt;63,"FALSE","TRUE"))</f>
        <v/>
      </c>
      <c r="R34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41" spans="1:18" ht="12.95">
      <c r="A34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4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41" s="225"/>
      <c r="D341" s="228"/>
      <c r="E341" s="233" t="str">
        <f>IFERROR(INDEX(tblGISPDS_Discipline[Discipline Code], MATCH(tblDatasetNamingConventionForm[[#This Row],[Discipline Description]], tblGISPDS_Discipline[ [ Discipline Description] ],0)),"")</f>
        <v/>
      </c>
      <c r="F341" s="227"/>
      <c r="G341" s="233" t="str">
        <f>IFERROR(INDEX(tblGISPDS_Discipline[Sub-Discipline Code], MATCH(tblDatasetNamingConventionForm[[#This Row],[Sub-Discipline Description]], tblGISPDS_Discipline[Sub-Discipline Description],0)),"")</f>
        <v/>
      </c>
      <c r="H341" s="151"/>
      <c r="I341" s="230"/>
      <c r="J341" s="229" t="str">
        <f>IFERROR(INDEX(tblGISPDS_ProjectMilestone[Project Milestone Code], MATCH(tblDatasetNamingConventionForm[[#This Row],[Project Milestone]], tblGISPDS_ProjectMilestone[Project Milestone Description],0)),"")</f>
        <v/>
      </c>
      <c r="K341" s="230"/>
      <c r="L341" s="231" t="str">
        <f>IFERROR(INDEX(tblGISPDS_Originator[Organisation Code], MATCH(tblDatasetNamingConventionForm[[#This Row],[Organisation Name]], tblGISPDS_Originator[Organisation Name],0)),"")</f>
        <v/>
      </c>
      <c r="M341" s="226"/>
      <c r="N341" s="231" t="str">
        <f>IFERROR(INDEX(tblGISPDS_CoOrdSys[EPSG Code], MATCH(tblDatasetNamingConventionForm[[#This Row],[Coordinate Reference System Abbreviation]], tblGISPDS_CoOrdSys[Projected Coordinate Reference System Description],0)),"")</f>
        <v/>
      </c>
      <c r="O341" s="237"/>
      <c r="P341" s="149"/>
      <c r="Q341" s="170" t="str">
        <f>IF(tblDatasetNamingConventionForm[[#This Row],[Dataset Naming Scheme]]="","",IF(LEN(tblDatasetNamingConventionForm[[#This Row],[Dataset Naming Scheme]])&gt;63,"FALSE","TRUE"))</f>
        <v/>
      </c>
      <c r="R34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42" spans="1:18" ht="12.95">
      <c r="A34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4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42" s="225"/>
      <c r="D342" s="228"/>
      <c r="E342" s="233" t="str">
        <f>IFERROR(INDEX(tblGISPDS_Discipline[Discipline Code], MATCH(tblDatasetNamingConventionForm[[#This Row],[Discipline Description]], tblGISPDS_Discipline[ [ Discipline Description] ],0)),"")</f>
        <v/>
      </c>
      <c r="F342" s="227"/>
      <c r="G342" s="233" t="str">
        <f>IFERROR(INDEX(tblGISPDS_Discipline[Sub-Discipline Code], MATCH(tblDatasetNamingConventionForm[[#This Row],[Sub-Discipline Description]], tblGISPDS_Discipline[Sub-Discipline Description],0)),"")</f>
        <v/>
      </c>
      <c r="H342" s="151"/>
      <c r="I342" s="230"/>
      <c r="J342" s="229" t="str">
        <f>IFERROR(INDEX(tblGISPDS_ProjectMilestone[Project Milestone Code], MATCH(tblDatasetNamingConventionForm[[#This Row],[Project Milestone]], tblGISPDS_ProjectMilestone[Project Milestone Description],0)),"")</f>
        <v/>
      </c>
      <c r="K342" s="230"/>
      <c r="L342" s="229" t="str">
        <f>IFERROR(INDEX(tblGISPDS_Originator[Organisation Code], MATCH(tblDatasetNamingConventionForm[[#This Row],[Organisation Name]], tblGISPDS_Originator[Organisation Name],0)),"")</f>
        <v/>
      </c>
      <c r="M342" s="226"/>
      <c r="N342" s="231" t="str">
        <f>IFERROR(INDEX(tblGISPDS_CoOrdSys[EPSG Code], MATCH(tblDatasetNamingConventionForm[[#This Row],[Coordinate Reference System Abbreviation]], tblGISPDS_CoOrdSys[Projected Coordinate Reference System Description],0)),"")</f>
        <v/>
      </c>
      <c r="O342" s="237"/>
      <c r="P342" s="149"/>
      <c r="Q342" s="170" t="str">
        <f>IF(tblDatasetNamingConventionForm[[#This Row],[Dataset Naming Scheme]]="","",IF(LEN(tblDatasetNamingConventionForm[[#This Row],[Dataset Naming Scheme]])&gt;63,"FALSE","TRUE"))</f>
        <v/>
      </c>
      <c r="R34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43" spans="1:18" ht="12.95">
      <c r="A34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4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43" s="225"/>
      <c r="D343" s="228"/>
      <c r="E343" s="233" t="str">
        <f>IFERROR(INDEX(tblGISPDS_Discipline[Discipline Code], MATCH(tblDatasetNamingConventionForm[[#This Row],[Discipline Description]], tblGISPDS_Discipline[ [ Discipline Description] ],0)),"")</f>
        <v/>
      </c>
      <c r="F343" s="227"/>
      <c r="G343" s="233" t="str">
        <f>IFERROR(INDEX(tblGISPDS_Discipline[Sub-Discipline Code], MATCH(tblDatasetNamingConventionForm[[#This Row],[Sub-Discipline Description]], tblGISPDS_Discipline[Sub-Discipline Description],0)),"")</f>
        <v/>
      </c>
      <c r="H343" s="151"/>
      <c r="I343" s="230"/>
      <c r="J343" s="229" t="str">
        <f>IFERROR(INDEX(tblGISPDS_ProjectMilestone[Project Milestone Code], MATCH(tblDatasetNamingConventionForm[[#This Row],[Project Milestone]], tblGISPDS_ProjectMilestone[Project Milestone Description],0)),"")</f>
        <v/>
      </c>
      <c r="K343" s="230"/>
      <c r="L343" s="231" t="str">
        <f>IFERROR(INDEX(tblGISPDS_Originator[Organisation Code], MATCH(tblDatasetNamingConventionForm[[#This Row],[Organisation Name]], tblGISPDS_Originator[Organisation Name],0)),"")</f>
        <v/>
      </c>
      <c r="M343" s="226"/>
      <c r="N343" s="231" t="str">
        <f>IFERROR(INDEX(tblGISPDS_CoOrdSys[EPSG Code], MATCH(tblDatasetNamingConventionForm[[#This Row],[Coordinate Reference System Abbreviation]], tblGISPDS_CoOrdSys[Projected Coordinate Reference System Description],0)),"")</f>
        <v/>
      </c>
      <c r="O343" s="237"/>
      <c r="P343" s="149"/>
      <c r="Q343" s="170" t="str">
        <f>IF(tblDatasetNamingConventionForm[[#This Row],[Dataset Naming Scheme]]="","",IF(LEN(tblDatasetNamingConventionForm[[#This Row],[Dataset Naming Scheme]])&gt;63,"FALSE","TRUE"))</f>
        <v/>
      </c>
      <c r="R34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44" spans="1:18" ht="12.95">
      <c r="A34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4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44" s="225"/>
      <c r="D344" s="228"/>
      <c r="E344" s="233" t="str">
        <f>IFERROR(INDEX(tblGISPDS_Discipline[Discipline Code], MATCH(tblDatasetNamingConventionForm[[#This Row],[Discipline Description]], tblGISPDS_Discipline[ [ Discipline Description] ],0)),"")</f>
        <v/>
      </c>
      <c r="F344" s="227"/>
      <c r="G344" s="233" t="str">
        <f>IFERROR(INDEX(tblGISPDS_Discipline[Sub-Discipline Code], MATCH(tblDatasetNamingConventionForm[[#This Row],[Sub-Discipline Description]], tblGISPDS_Discipline[Sub-Discipline Description],0)),"")</f>
        <v/>
      </c>
      <c r="H344" s="151"/>
      <c r="I344" s="230"/>
      <c r="J344" s="229" t="str">
        <f>IFERROR(INDEX(tblGISPDS_ProjectMilestone[Project Milestone Code], MATCH(tblDatasetNamingConventionForm[[#This Row],[Project Milestone]], tblGISPDS_ProjectMilestone[Project Milestone Description],0)),"")</f>
        <v/>
      </c>
      <c r="K344" s="230"/>
      <c r="L344" s="229" t="str">
        <f>IFERROR(INDEX(tblGISPDS_Originator[Organisation Code], MATCH(tblDatasetNamingConventionForm[[#This Row],[Organisation Name]], tblGISPDS_Originator[Organisation Name],0)),"")</f>
        <v/>
      </c>
      <c r="M344" s="226"/>
      <c r="N344" s="231" t="str">
        <f>IFERROR(INDEX(tblGISPDS_CoOrdSys[EPSG Code], MATCH(tblDatasetNamingConventionForm[[#This Row],[Coordinate Reference System Abbreviation]], tblGISPDS_CoOrdSys[Projected Coordinate Reference System Description],0)),"")</f>
        <v/>
      </c>
      <c r="O344" s="237"/>
      <c r="P344" s="149"/>
      <c r="Q344" s="170" t="str">
        <f>IF(tblDatasetNamingConventionForm[[#This Row],[Dataset Naming Scheme]]="","",IF(LEN(tblDatasetNamingConventionForm[[#This Row],[Dataset Naming Scheme]])&gt;63,"FALSE","TRUE"))</f>
        <v/>
      </c>
      <c r="R34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45" spans="1:18" ht="12.95">
      <c r="A34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4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45" s="225"/>
      <c r="D345" s="228"/>
      <c r="E345" s="233" t="str">
        <f>IFERROR(INDEX(tblGISPDS_Discipline[Discipline Code], MATCH(tblDatasetNamingConventionForm[[#This Row],[Discipline Description]], tblGISPDS_Discipline[ [ Discipline Description] ],0)),"")</f>
        <v/>
      </c>
      <c r="F345" s="227"/>
      <c r="G345" s="233" t="str">
        <f>IFERROR(INDEX(tblGISPDS_Discipline[Sub-Discipline Code], MATCH(tblDatasetNamingConventionForm[[#This Row],[Sub-Discipline Description]], tblGISPDS_Discipline[Sub-Discipline Description],0)),"")</f>
        <v/>
      </c>
      <c r="H345" s="151"/>
      <c r="I345" s="230"/>
      <c r="J345" s="229" t="str">
        <f>IFERROR(INDEX(tblGISPDS_ProjectMilestone[Project Milestone Code], MATCH(tblDatasetNamingConventionForm[[#This Row],[Project Milestone]], tblGISPDS_ProjectMilestone[Project Milestone Description],0)),"")</f>
        <v/>
      </c>
      <c r="K345" s="230"/>
      <c r="L345" s="231" t="str">
        <f>IFERROR(INDEX(tblGISPDS_Originator[Organisation Code], MATCH(tblDatasetNamingConventionForm[[#This Row],[Organisation Name]], tblGISPDS_Originator[Organisation Name],0)),"")</f>
        <v/>
      </c>
      <c r="M345" s="226"/>
      <c r="N345" s="231" t="str">
        <f>IFERROR(INDEX(tblGISPDS_CoOrdSys[EPSG Code], MATCH(tblDatasetNamingConventionForm[[#This Row],[Coordinate Reference System Abbreviation]], tblGISPDS_CoOrdSys[Projected Coordinate Reference System Description],0)),"")</f>
        <v/>
      </c>
      <c r="O345" s="237"/>
      <c r="P345" s="149"/>
      <c r="Q345" s="170" t="str">
        <f>IF(tblDatasetNamingConventionForm[[#This Row],[Dataset Naming Scheme]]="","",IF(LEN(tblDatasetNamingConventionForm[[#This Row],[Dataset Naming Scheme]])&gt;63,"FALSE","TRUE"))</f>
        <v/>
      </c>
      <c r="R34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46" spans="1:18" ht="12.95">
      <c r="A34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4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46" s="225"/>
      <c r="D346" s="228"/>
      <c r="E346" s="233" t="str">
        <f>IFERROR(INDEX(tblGISPDS_Discipline[Discipline Code], MATCH(tblDatasetNamingConventionForm[[#This Row],[Discipline Description]], tblGISPDS_Discipline[ [ Discipline Description] ],0)),"")</f>
        <v/>
      </c>
      <c r="F346" s="227"/>
      <c r="G346" s="233" t="str">
        <f>IFERROR(INDEX(tblGISPDS_Discipline[Sub-Discipline Code], MATCH(tblDatasetNamingConventionForm[[#This Row],[Sub-Discipline Description]], tblGISPDS_Discipline[Sub-Discipline Description],0)),"")</f>
        <v/>
      </c>
      <c r="H346" s="151"/>
      <c r="I346" s="230"/>
      <c r="J346" s="229" t="str">
        <f>IFERROR(INDEX(tblGISPDS_ProjectMilestone[Project Milestone Code], MATCH(tblDatasetNamingConventionForm[[#This Row],[Project Milestone]], tblGISPDS_ProjectMilestone[Project Milestone Description],0)),"")</f>
        <v/>
      </c>
      <c r="K346" s="230"/>
      <c r="L346" s="229" t="str">
        <f>IFERROR(INDEX(tblGISPDS_Originator[Organisation Code], MATCH(tblDatasetNamingConventionForm[[#This Row],[Organisation Name]], tblGISPDS_Originator[Organisation Name],0)),"")</f>
        <v/>
      </c>
      <c r="M346" s="226"/>
      <c r="N346" s="231" t="str">
        <f>IFERROR(INDEX(tblGISPDS_CoOrdSys[EPSG Code], MATCH(tblDatasetNamingConventionForm[[#This Row],[Coordinate Reference System Abbreviation]], tblGISPDS_CoOrdSys[Projected Coordinate Reference System Description],0)),"")</f>
        <v/>
      </c>
      <c r="O346" s="237"/>
      <c r="P346" s="149"/>
      <c r="Q346" s="170" t="str">
        <f>IF(tblDatasetNamingConventionForm[[#This Row],[Dataset Naming Scheme]]="","",IF(LEN(tblDatasetNamingConventionForm[[#This Row],[Dataset Naming Scheme]])&gt;63,"FALSE","TRUE"))</f>
        <v/>
      </c>
      <c r="R34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47" spans="1:18" ht="12.95">
      <c r="A34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4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47" s="225"/>
      <c r="D347" s="228"/>
      <c r="E347" s="233" t="str">
        <f>IFERROR(INDEX(tblGISPDS_Discipline[Discipline Code], MATCH(tblDatasetNamingConventionForm[[#This Row],[Discipline Description]], tblGISPDS_Discipline[ [ Discipline Description] ],0)),"")</f>
        <v/>
      </c>
      <c r="F347" s="227"/>
      <c r="G347" s="233" t="str">
        <f>IFERROR(INDEX(tblGISPDS_Discipline[Sub-Discipline Code], MATCH(tblDatasetNamingConventionForm[[#This Row],[Sub-Discipline Description]], tblGISPDS_Discipline[Sub-Discipline Description],0)),"")</f>
        <v/>
      </c>
      <c r="H347" s="151"/>
      <c r="I347" s="230"/>
      <c r="J347" s="229" t="str">
        <f>IFERROR(INDEX(tblGISPDS_ProjectMilestone[Project Milestone Code], MATCH(tblDatasetNamingConventionForm[[#This Row],[Project Milestone]], tblGISPDS_ProjectMilestone[Project Milestone Description],0)),"")</f>
        <v/>
      </c>
      <c r="K347" s="230"/>
      <c r="L347" s="231" t="str">
        <f>IFERROR(INDEX(tblGISPDS_Originator[Organisation Code], MATCH(tblDatasetNamingConventionForm[[#This Row],[Organisation Name]], tblGISPDS_Originator[Organisation Name],0)),"")</f>
        <v/>
      </c>
      <c r="M347" s="226"/>
      <c r="N347" s="231" t="str">
        <f>IFERROR(INDEX(tblGISPDS_CoOrdSys[EPSG Code], MATCH(tblDatasetNamingConventionForm[[#This Row],[Coordinate Reference System Abbreviation]], tblGISPDS_CoOrdSys[Projected Coordinate Reference System Description],0)),"")</f>
        <v/>
      </c>
      <c r="O347" s="237"/>
      <c r="P347" s="149"/>
      <c r="Q347" s="170" t="str">
        <f>IF(tblDatasetNamingConventionForm[[#This Row],[Dataset Naming Scheme]]="","",IF(LEN(tblDatasetNamingConventionForm[[#This Row],[Dataset Naming Scheme]])&gt;63,"FALSE","TRUE"))</f>
        <v/>
      </c>
      <c r="R34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48" spans="1:18" ht="12.95">
      <c r="A34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4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48" s="225"/>
      <c r="D348" s="228"/>
      <c r="E348" s="233" t="str">
        <f>IFERROR(INDEX(tblGISPDS_Discipline[Discipline Code], MATCH(tblDatasetNamingConventionForm[[#This Row],[Discipline Description]], tblGISPDS_Discipline[ [ Discipline Description] ],0)),"")</f>
        <v/>
      </c>
      <c r="F348" s="227"/>
      <c r="G348" s="233" t="str">
        <f>IFERROR(INDEX(tblGISPDS_Discipline[Sub-Discipline Code], MATCH(tblDatasetNamingConventionForm[[#This Row],[Sub-Discipline Description]], tblGISPDS_Discipline[Sub-Discipline Description],0)),"")</f>
        <v/>
      </c>
      <c r="H348" s="151"/>
      <c r="I348" s="230"/>
      <c r="J348" s="229" t="str">
        <f>IFERROR(INDEX(tblGISPDS_ProjectMilestone[Project Milestone Code], MATCH(tblDatasetNamingConventionForm[[#This Row],[Project Milestone]], tblGISPDS_ProjectMilestone[Project Milestone Description],0)),"")</f>
        <v/>
      </c>
      <c r="K348" s="230"/>
      <c r="L348" s="229" t="str">
        <f>IFERROR(INDEX(tblGISPDS_Originator[Organisation Code], MATCH(tblDatasetNamingConventionForm[[#This Row],[Organisation Name]], tblGISPDS_Originator[Organisation Name],0)),"")</f>
        <v/>
      </c>
      <c r="M348" s="226"/>
      <c r="N348" s="231" t="str">
        <f>IFERROR(INDEX(tblGISPDS_CoOrdSys[EPSG Code], MATCH(tblDatasetNamingConventionForm[[#This Row],[Coordinate Reference System Abbreviation]], tblGISPDS_CoOrdSys[Projected Coordinate Reference System Description],0)),"")</f>
        <v/>
      </c>
      <c r="O348" s="237"/>
      <c r="P348" s="149"/>
      <c r="Q348" s="170" t="str">
        <f>IF(tblDatasetNamingConventionForm[[#This Row],[Dataset Naming Scheme]]="","",IF(LEN(tblDatasetNamingConventionForm[[#This Row],[Dataset Naming Scheme]])&gt;63,"FALSE","TRUE"))</f>
        <v/>
      </c>
      <c r="R34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49" spans="1:18" ht="12.95">
      <c r="A34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4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49" s="225"/>
      <c r="D349" s="228"/>
      <c r="E349" s="233" t="str">
        <f>IFERROR(INDEX(tblGISPDS_Discipline[Discipline Code], MATCH(tblDatasetNamingConventionForm[[#This Row],[Discipline Description]], tblGISPDS_Discipline[ [ Discipline Description] ],0)),"")</f>
        <v/>
      </c>
      <c r="F349" s="227"/>
      <c r="G349" s="233" t="str">
        <f>IFERROR(INDEX(tblGISPDS_Discipline[Sub-Discipline Code], MATCH(tblDatasetNamingConventionForm[[#This Row],[Sub-Discipline Description]], tblGISPDS_Discipline[Sub-Discipline Description],0)),"")</f>
        <v/>
      </c>
      <c r="H349" s="151"/>
      <c r="I349" s="230"/>
      <c r="J349" s="229" t="str">
        <f>IFERROR(INDEX(tblGISPDS_ProjectMilestone[Project Milestone Code], MATCH(tblDatasetNamingConventionForm[[#This Row],[Project Milestone]], tblGISPDS_ProjectMilestone[Project Milestone Description],0)),"")</f>
        <v/>
      </c>
      <c r="K349" s="230"/>
      <c r="L349" s="231" t="str">
        <f>IFERROR(INDEX(tblGISPDS_Originator[Organisation Code], MATCH(tblDatasetNamingConventionForm[[#This Row],[Organisation Name]], tblGISPDS_Originator[Organisation Name],0)),"")</f>
        <v/>
      </c>
      <c r="M349" s="226"/>
      <c r="N349" s="231" t="str">
        <f>IFERROR(INDEX(tblGISPDS_CoOrdSys[EPSG Code], MATCH(tblDatasetNamingConventionForm[[#This Row],[Coordinate Reference System Abbreviation]], tblGISPDS_CoOrdSys[Projected Coordinate Reference System Description],0)),"")</f>
        <v/>
      </c>
      <c r="O349" s="237"/>
      <c r="P349" s="149"/>
      <c r="Q349" s="170" t="str">
        <f>IF(tblDatasetNamingConventionForm[[#This Row],[Dataset Naming Scheme]]="","",IF(LEN(tblDatasetNamingConventionForm[[#This Row],[Dataset Naming Scheme]])&gt;63,"FALSE","TRUE"))</f>
        <v/>
      </c>
      <c r="R34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50" spans="1:18" ht="12.95">
      <c r="A35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5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50" s="225"/>
      <c r="D350" s="228"/>
      <c r="E350" s="233" t="str">
        <f>IFERROR(INDEX(tblGISPDS_Discipline[Discipline Code], MATCH(tblDatasetNamingConventionForm[[#This Row],[Discipline Description]], tblGISPDS_Discipline[ [ Discipline Description] ],0)),"")</f>
        <v/>
      </c>
      <c r="F350" s="227"/>
      <c r="G350" s="233" t="str">
        <f>IFERROR(INDEX(tblGISPDS_Discipline[Sub-Discipline Code], MATCH(tblDatasetNamingConventionForm[[#This Row],[Sub-Discipline Description]], tblGISPDS_Discipline[Sub-Discipline Description],0)),"")</f>
        <v/>
      </c>
      <c r="H350" s="151"/>
      <c r="I350" s="230"/>
      <c r="J350" s="229" t="str">
        <f>IFERROR(INDEX(tblGISPDS_ProjectMilestone[Project Milestone Code], MATCH(tblDatasetNamingConventionForm[[#This Row],[Project Milestone]], tblGISPDS_ProjectMilestone[Project Milestone Description],0)),"")</f>
        <v/>
      </c>
      <c r="K350" s="230"/>
      <c r="L350" s="229" t="str">
        <f>IFERROR(INDEX(tblGISPDS_Originator[Organisation Code], MATCH(tblDatasetNamingConventionForm[[#This Row],[Organisation Name]], tblGISPDS_Originator[Organisation Name],0)),"")</f>
        <v/>
      </c>
      <c r="M350" s="226"/>
      <c r="N350" s="231" t="str">
        <f>IFERROR(INDEX(tblGISPDS_CoOrdSys[EPSG Code], MATCH(tblDatasetNamingConventionForm[[#This Row],[Coordinate Reference System Abbreviation]], tblGISPDS_CoOrdSys[Projected Coordinate Reference System Description],0)),"")</f>
        <v/>
      </c>
      <c r="O350" s="237"/>
      <c r="P350" s="149"/>
      <c r="Q350" s="170" t="str">
        <f>IF(tblDatasetNamingConventionForm[[#This Row],[Dataset Naming Scheme]]="","",IF(LEN(tblDatasetNamingConventionForm[[#This Row],[Dataset Naming Scheme]])&gt;63,"FALSE","TRUE"))</f>
        <v/>
      </c>
      <c r="R35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51" spans="1:18" ht="12.95">
      <c r="A35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5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51" s="225"/>
      <c r="D351" s="228"/>
      <c r="E351" s="233" t="str">
        <f>IFERROR(INDEX(tblGISPDS_Discipline[Discipline Code], MATCH(tblDatasetNamingConventionForm[[#This Row],[Discipline Description]], tblGISPDS_Discipline[ [ Discipline Description] ],0)),"")</f>
        <v/>
      </c>
      <c r="F351" s="227"/>
      <c r="G351" s="233" t="str">
        <f>IFERROR(INDEX(tblGISPDS_Discipline[Sub-Discipline Code], MATCH(tblDatasetNamingConventionForm[[#This Row],[Sub-Discipline Description]], tblGISPDS_Discipline[Sub-Discipline Description],0)),"")</f>
        <v/>
      </c>
      <c r="H351" s="151"/>
      <c r="I351" s="230"/>
      <c r="J351" s="229" t="str">
        <f>IFERROR(INDEX(tblGISPDS_ProjectMilestone[Project Milestone Code], MATCH(tblDatasetNamingConventionForm[[#This Row],[Project Milestone]], tblGISPDS_ProjectMilestone[Project Milestone Description],0)),"")</f>
        <v/>
      </c>
      <c r="K351" s="230"/>
      <c r="L351" s="231" t="str">
        <f>IFERROR(INDEX(tblGISPDS_Originator[Organisation Code], MATCH(tblDatasetNamingConventionForm[[#This Row],[Organisation Name]], tblGISPDS_Originator[Organisation Name],0)),"")</f>
        <v/>
      </c>
      <c r="M351" s="226"/>
      <c r="N351" s="231" t="str">
        <f>IFERROR(INDEX(tblGISPDS_CoOrdSys[EPSG Code], MATCH(tblDatasetNamingConventionForm[[#This Row],[Coordinate Reference System Abbreviation]], tblGISPDS_CoOrdSys[Projected Coordinate Reference System Description],0)),"")</f>
        <v/>
      </c>
      <c r="O351" s="237"/>
      <c r="P351" s="149"/>
      <c r="Q351" s="170" t="str">
        <f>IF(tblDatasetNamingConventionForm[[#This Row],[Dataset Naming Scheme]]="","",IF(LEN(tblDatasetNamingConventionForm[[#This Row],[Dataset Naming Scheme]])&gt;63,"FALSE","TRUE"))</f>
        <v/>
      </c>
      <c r="R35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52" spans="1:18" ht="12.95">
      <c r="A35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5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52" s="225"/>
      <c r="D352" s="228"/>
      <c r="E352" s="233" t="str">
        <f>IFERROR(INDEX(tblGISPDS_Discipline[Discipline Code], MATCH(tblDatasetNamingConventionForm[[#This Row],[Discipline Description]], tblGISPDS_Discipline[ [ Discipline Description] ],0)),"")</f>
        <v/>
      </c>
      <c r="F352" s="227"/>
      <c r="G352" s="233" t="str">
        <f>IFERROR(INDEX(tblGISPDS_Discipline[Sub-Discipline Code], MATCH(tblDatasetNamingConventionForm[[#This Row],[Sub-Discipline Description]], tblGISPDS_Discipline[Sub-Discipline Description],0)),"")</f>
        <v/>
      </c>
      <c r="H352" s="151"/>
      <c r="I352" s="230"/>
      <c r="J352" s="229" t="str">
        <f>IFERROR(INDEX(tblGISPDS_ProjectMilestone[Project Milestone Code], MATCH(tblDatasetNamingConventionForm[[#This Row],[Project Milestone]], tblGISPDS_ProjectMilestone[Project Milestone Description],0)),"")</f>
        <v/>
      </c>
      <c r="K352" s="230"/>
      <c r="L352" s="229" t="str">
        <f>IFERROR(INDEX(tblGISPDS_Originator[Organisation Code], MATCH(tblDatasetNamingConventionForm[[#This Row],[Organisation Name]], tblGISPDS_Originator[Organisation Name],0)),"")</f>
        <v/>
      </c>
      <c r="M352" s="226"/>
      <c r="N352" s="231" t="str">
        <f>IFERROR(INDEX(tblGISPDS_CoOrdSys[EPSG Code], MATCH(tblDatasetNamingConventionForm[[#This Row],[Coordinate Reference System Abbreviation]], tblGISPDS_CoOrdSys[Projected Coordinate Reference System Description],0)),"")</f>
        <v/>
      </c>
      <c r="O352" s="237"/>
      <c r="P352" s="149"/>
      <c r="Q352" s="170" t="str">
        <f>IF(tblDatasetNamingConventionForm[[#This Row],[Dataset Naming Scheme]]="","",IF(LEN(tblDatasetNamingConventionForm[[#This Row],[Dataset Naming Scheme]])&gt;63,"FALSE","TRUE"))</f>
        <v/>
      </c>
      <c r="R35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53" spans="1:18" ht="12.95">
      <c r="A35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5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53" s="225"/>
      <c r="D353" s="228"/>
      <c r="E353" s="233" t="str">
        <f>IFERROR(INDEX(tblGISPDS_Discipline[Discipline Code], MATCH(tblDatasetNamingConventionForm[[#This Row],[Discipline Description]], tblGISPDS_Discipline[ [ Discipline Description] ],0)),"")</f>
        <v/>
      </c>
      <c r="F353" s="227"/>
      <c r="G353" s="233" t="str">
        <f>IFERROR(INDEX(tblGISPDS_Discipline[Sub-Discipline Code], MATCH(tblDatasetNamingConventionForm[[#This Row],[Sub-Discipline Description]], tblGISPDS_Discipline[Sub-Discipline Description],0)),"")</f>
        <v/>
      </c>
      <c r="H353" s="151"/>
      <c r="I353" s="230"/>
      <c r="J353" s="229" t="str">
        <f>IFERROR(INDEX(tblGISPDS_ProjectMilestone[Project Milestone Code], MATCH(tblDatasetNamingConventionForm[[#This Row],[Project Milestone]], tblGISPDS_ProjectMilestone[Project Milestone Description],0)),"")</f>
        <v/>
      </c>
      <c r="K353" s="230"/>
      <c r="L353" s="231" t="str">
        <f>IFERROR(INDEX(tblGISPDS_Originator[Organisation Code], MATCH(tblDatasetNamingConventionForm[[#This Row],[Organisation Name]], tblGISPDS_Originator[Organisation Name],0)),"")</f>
        <v/>
      </c>
      <c r="M353" s="226"/>
      <c r="N353" s="231" t="str">
        <f>IFERROR(INDEX(tblGISPDS_CoOrdSys[EPSG Code], MATCH(tblDatasetNamingConventionForm[[#This Row],[Coordinate Reference System Abbreviation]], tblGISPDS_CoOrdSys[Projected Coordinate Reference System Description],0)),"")</f>
        <v/>
      </c>
      <c r="O353" s="237"/>
      <c r="P353" s="149"/>
      <c r="Q353" s="170" t="str">
        <f>IF(tblDatasetNamingConventionForm[[#This Row],[Dataset Naming Scheme]]="","",IF(LEN(tblDatasetNamingConventionForm[[#This Row],[Dataset Naming Scheme]])&gt;63,"FALSE","TRUE"))</f>
        <v/>
      </c>
      <c r="R35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54" spans="1:18" ht="12.95">
      <c r="A35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5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54" s="225"/>
      <c r="D354" s="228"/>
      <c r="E354" s="233" t="str">
        <f>IFERROR(INDEX(tblGISPDS_Discipline[Discipline Code], MATCH(tblDatasetNamingConventionForm[[#This Row],[Discipline Description]], tblGISPDS_Discipline[ [ Discipline Description] ],0)),"")</f>
        <v/>
      </c>
      <c r="F354" s="227"/>
      <c r="G354" s="233" t="str">
        <f>IFERROR(INDEX(tblGISPDS_Discipline[Sub-Discipline Code], MATCH(tblDatasetNamingConventionForm[[#This Row],[Sub-Discipline Description]], tblGISPDS_Discipline[Sub-Discipline Description],0)),"")</f>
        <v/>
      </c>
      <c r="H354" s="151"/>
      <c r="I354" s="230"/>
      <c r="J354" s="229" t="str">
        <f>IFERROR(INDEX(tblGISPDS_ProjectMilestone[Project Milestone Code], MATCH(tblDatasetNamingConventionForm[[#This Row],[Project Milestone]], tblGISPDS_ProjectMilestone[Project Milestone Description],0)),"")</f>
        <v/>
      </c>
      <c r="K354" s="230"/>
      <c r="L354" s="229" t="str">
        <f>IFERROR(INDEX(tblGISPDS_Originator[Organisation Code], MATCH(tblDatasetNamingConventionForm[[#This Row],[Organisation Name]], tblGISPDS_Originator[Organisation Name],0)),"")</f>
        <v/>
      </c>
      <c r="M354" s="226"/>
      <c r="N354" s="231" t="str">
        <f>IFERROR(INDEX(tblGISPDS_CoOrdSys[EPSG Code], MATCH(tblDatasetNamingConventionForm[[#This Row],[Coordinate Reference System Abbreviation]], tblGISPDS_CoOrdSys[Projected Coordinate Reference System Description],0)),"")</f>
        <v/>
      </c>
      <c r="O354" s="237"/>
      <c r="P354" s="149"/>
      <c r="Q354" s="170" t="str">
        <f>IF(tblDatasetNamingConventionForm[[#This Row],[Dataset Naming Scheme]]="","",IF(LEN(tblDatasetNamingConventionForm[[#This Row],[Dataset Naming Scheme]])&gt;63,"FALSE","TRUE"))</f>
        <v/>
      </c>
      <c r="R35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55" spans="1:18" ht="12.95">
      <c r="A35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5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55" s="225"/>
      <c r="D355" s="228"/>
      <c r="E355" s="233" t="str">
        <f>IFERROR(INDEX(tblGISPDS_Discipline[Discipline Code], MATCH(tblDatasetNamingConventionForm[[#This Row],[Discipline Description]], tblGISPDS_Discipline[ [ Discipline Description] ],0)),"")</f>
        <v/>
      </c>
      <c r="F355" s="227"/>
      <c r="G355" s="233" t="str">
        <f>IFERROR(INDEX(tblGISPDS_Discipline[Sub-Discipline Code], MATCH(tblDatasetNamingConventionForm[[#This Row],[Sub-Discipline Description]], tblGISPDS_Discipline[Sub-Discipline Description],0)),"")</f>
        <v/>
      </c>
      <c r="H355" s="151"/>
      <c r="I355" s="230"/>
      <c r="J355" s="229" t="str">
        <f>IFERROR(INDEX(tblGISPDS_ProjectMilestone[Project Milestone Code], MATCH(tblDatasetNamingConventionForm[[#This Row],[Project Milestone]], tblGISPDS_ProjectMilestone[Project Milestone Description],0)),"")</f>
        <v/>
      </c>
      <c r="K355" s="230"/>
      <c r="L355" s="231" t="str">
        <f>IFERROR(INDEX(tblGISPDS_Originator[Organisation Code], MATCH(tblDatasetNamingConventionForm[[#This Row],[Organisation Name]], tblGISPDS_Originator[Organisation Name],0)),"")</f>
        <v/>
      </c>
      <c r="M355" s="226"/>
      <c r="N355" s="231" t="str">
        <f>IFERROR(INDEX(tblGISPDS_CoOrdSys[EPSG Code], MATCH(tblDatasetNamingConventionForm[[#This Row],[Coordinate Reference System Abbreviation]], tblGISPDS_CoOrdSys[Projected Coordinate Reference System Description],0)),"")</f>
        <v/>
      </c>
      <c r="O355" s="237"/>
      <c r="P355" s="149"/>
      <c r="Q355" s="170" t="str">
        <f>IF(tblDatasetNamingConventionForm[[#This Row],[Dataset Naming Scheme]]="","",IF(LEN(tblDatasetNamingConventionForm[[#This Row],[Dataset Naming Scheme]])&gt;63,"FALSE","TRUE"))</f>
        <v/>
      </c>
      <c r="R35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56" spans="1:18" ht="12.95">
      <c r="A35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5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56" s="225"/>
      <c r="D356" s="228"/>
      <c r="E356" s="233" t="str">
        <f>IFERROR(INDEX(tblGISPDS_Discipline[Discipline Code], MATCH(tblDatasetNamingConventionForm[[#This Row],[Discipline Description]], tblGISPDS_Discipline[ [ Discipline Description] ],0)),"")</f>
        <v/>
      </c>
      <c r="F356" s="227"/>
      <c r="G356" s="233" t="str">
        <f>IFERROR(INDEX(tblGISPDS_Discipline[Sub-Discipline Code], MATCH(tblDatasetNamingConventionForm[[#This Row],[Sub-Discipline Description]], tblGISPDS_Discipline[Sub-Discipline Description],0)),"")</f>
        <v/>
      </c>
      <c r="H356" s="151"/>
      <c r="I356" s="230"/>
      <c r="J356" s="229" t="str">
        <f>IFERROR(INDEX(tblGISPDS_ProjectMilestone[Project Milestone Code], MATCH(tblDatasetNamingConventionForm[[#This Row],[Project Milestone]], tblGISPDS_ProjectMilestone[Project Milestone Description],0)),"")</f>
        <v/>
      </c>
      <c r="K356" s="230"/>
      <c r="L356" s="229" t="str">
        <f>IFERROR(INDEX(tblGISPDS_Originator[Organisation Code], MATCH(tblDatasetNamingConventionForm[[#This Row],[Organisation Name]], tblGISPDS_Originator[Organisation Name],0)),"")</f>
        <v/>
      </c>
      <c r="M356" s="226"/>
      <c r="N356" s="231" t="str">
        <f>IFERROR(INDEX(tblGISPDS_CoOrdSys[EPSG Code], MATCH(tblDatasetNamingConventionForm[[#This Row],[Coordinate Reference System Abbreviation]], tblGISPDS_CoOrdSys[Projected Coordinate Reference System Description],0)),"")</f>
        <v/>
      </c>
      <c r="O356" s="237"/>
      <c r="P356" s="149"/>
      <c r="Q356" s="170" t="str">
        <f>IF(tblDatasetNamingConventionForm[[#This Row],[Dataset Naming Scheme]]="","",IF(LEN(tblDatasetNamingConventionForm[[#This Row],[Dataset Naming Scheme]])&gt;63,"FALSE","TRUE"))</f>
        <v/>
      </c>
      <c r="R35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57" spans="1:18" ht="12.95">
      <c r="A35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5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57" s="225"/>
      <c r="D357" s="228"/>
      <c r="E357" s="233" t="str">
        <f>IFERROR(INDEX(tblGISPDS_Discipline[Discipline Code], MATCH(tblDatasetNamingConventionForm[[#This Row],[Discipline Description]], tblGISPDS_Discipline[ [ Discipline Description] ],0)),"")</f>
        <v/>
      </c>
      <c r="F357" s="227"/>
      <c r="G357" s="233" t="str">
        <f>IFERROR(INDEX(tblGISPDS_Discipline[Sub-Discipline Code], MATCH(tblDatasetNamingConventionForm[[#This Row],[Sub-Discipline Description]], tblGISPDS_Discipline[Sub-Discipline Description],0)),"")</f>
        <v/>
      </c>
      <c r="H357" s="151"/>
      <c r="I357" s="230"/>
      <c r="J357" s="229" t="str">
        <f>IFERROR(INDEX(tblGISPDS_ProjectMilestone[Project Milestone Code], MATCH(tblDatasetNamingConventionForm[[#This Row],[Project Milestone]], tblGISPDS_ProjectMilestone[Project Milestone Description],0)),"")</f>
        <v/>
      </c>
      <c r="K357" s="230"/>
      <c r="L357" s="231" t="str">
        <f>IFERROR(INDEX(tblGISPDS_Originator[Organisation Code], MATCH(tblDatasetNamingConventionForm[[#This Row],[Organisation Name]], tblGISPDS_Originator[Organisation Name],0)),"")</f>
        <v/>
      </c>
      <c r="M357" s="226"/>
      <c r="N357" s="231" t="str">
        <f>IFERROR(INDEX(tblGISPDS_CoOrdSys[EPSG Code], MATCH(tblDatasetNamingConventionForm[[#This Row],[Coordinate Reference System Abbreviation]], tblGISPDS_CoOrdSys[Projected Coordinate Reference System Description],0)),"")</f>
        <v/>
      </c>
      <c r="O357" s="237"/>
      <c r="P357" s="149"/>
      <c r="Q357" s="170" t="str">
        <f>IF(tblDatasetNamingConventionForm[[#This Row],[Dataset Naming Scheme]]="","",IF(LEN(tblDatasetNamingConventionForm[[#This Row],[Dataset Naming Scheme]])&gt;63,"FALSE","TRUE"))</f>
        <v/>
      </c>
      <c r="R35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58" spans="1:18" ht="12.95">
      <c r="A35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5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58" s="225"/>
      <c r="D358" s="228"/>
      <c r="E358" s="233" t="str">
        <f>IFERROR(INDEX(tblGISPDS_Discipline[Discipline Code], MATCH(tblDatasetNamingConventionForm[[#This Row],[Discipline Description]], tblGISPDS_Discipline[ [ Discipline Description] ],0)),"")</f>
        <v/>
      </c>
      <c r="F358" s="227"/>
      <c r="G358" s="233" t="str">
        <f>IFERROR(INDEX(tblGISPDS_Discipline[Sub-Discipline Code], MATCH(tblDatasetNamingConventionForm[[#This Row],[Sub-Discipline Description]], tblGISPDS_Discipline[Sub-Discipline Description],0)),"")</f>
        <v/>
      </c>
      <c r="H358" s="151"/>
      <c r="I358" s="230"/>
      <c r="J358" s="229" t="str">
        <f>IFERROR(INDEX(tblGISPDS_ProjectMilestone[Project Milestone Code], MATCH(tblDatasetNamingConventionForm[[#This Row],[Project Milestone]], tblGISPDS_ProjectMilestone[Project Milestone Description],0)),"")</f>
        <v/>
      </c>
      <c r="K358" s="230"/>
      <c r="L358" s="229" t="str">
        <f>IFERROR(INDEX(tblGISPDS_Originator[Organisation Code], MATCH(tblDatasetNamingConventionForm[[#This Row],[Organisation Name]], tblGISPDS_Originator[Organisation Name],0)),"")</f>
        <v/>
      </c>
      <c r="M358" s="226"/>
      <c r="N358" s="231" t="str">
        <f>IFERROR(INDEX(tblGISPDS_CoOrdSys[EPSG Code], MATCH(tblDatasetNamingConventionForm[[#This Row],[Coordinate Reference System Abbreviation]], tblGISPDS_CoOrdSys[Projected Coordinate Reference System Description],0)),"")</f>
        <v/>
      </c>
      <c r="O358" s="237"/>
      <c r="P358" s="149"/>
      <c r="Q358" s="170" t="str">
        <f>IF(tblDatasetNamingConventionForm[[#This Row],[Dataset Naming Scheme]]="","",IF(LEN(tblDatasetNamingConventionForm[[#This Row],[Dataset Naming Scheme]])&gt;63,"FALSE","TRUE"))</f>
        <v/>
      </c>
      <c r="R35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59" spans="1:18" ht="12.95">
      <c r="A35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5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59" s="225"/>
      <c r="D359" s="228"/>
      <c r="E359" s="233" t="str">
        <f>IFERROR(INDEX(tblGISPDS_Discipline[Discipline Code], MATCH(tblDatasetNamingConventionForm[[#This Row],[Discipline Description]], tblGISPDS_Discipline[ [ Discipline Description] ],0)),"")</f>
        <v/>
      </c>
      <c r="F359" s="227"/>
      <c r="G359" s="233" t="str">
        <f>IFERROR(INDEX(tblGISPDS_Discipline[Sub-Discipline Code], MATCH(tblDatasetNamingConventionForm[[#This Row],[Sub-Discipline Description]], tblGISPDS_Discipline[Sub-Discipline Description],0)),"")</f>
        <v/>
      </c>
      <c r="H359" s="151"/>
      <c r="I359" s="230"/>
      <c r="J359" s="229" t="str">
        <f>IFERROR(INDEX(tblGISPDS_ProjectMilestone[Project Milestone Code], MATCH(tblDatasetNamingConventionForm[[#This Row],[Project Milestone]], tblGISPDS_ProjectMilestone[Project Milestone Description],0)),"")</f>
        <v/>
      </c>
      <c r="K359" s="230"/>
      <c r="L359" s="231" t="str">
        <f>IFERROR(INDEX(tblGISPDS_Originator[Organisation Code], MATCH(tblDatasetNamingConventionForm[[#This Row],[Organisation Name]], tblGISPDS_Originator[Organisation Name],0)),"")</f>
        <v/>
      </c>
      <c r="M359" s="226"/>
      <c r="N359" s="231" t="str">
        <f>IFERROR(INDEX(tblGISPDS_CoOrdSys[EPSG Code], MATCH(tblDatasetNamingConventionForm[[#This Row],[Coordinate Reference System Abbreviation]], tblGISPDS_CoOrdSys[Projected Coordinate Reference System Description],0)),"")</f>
        <v/>
      </c>
      <c r="O359" s="237"/>
      <c r="P359" s="149"/>
      <c r="Q359" s="170" t="str">
        <f>IF(tblDatasetNamingConventionForm[[#This Row],[Dataset Naming Scheme]]="","",IF(LEN(tblDatasetNamingConventionForm[[#This Row],[Dataset Naming Scheme]])&gt;63,"FALSE","TRUE"))</f>
        <v/>
      </c>
      <c r="R35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60" spans="1:18" ht="12.95">
      <c r="A36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6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60" s="225"/>
      <c r="D360" s="228"/>
      <c r="E360" s="233" t="str">
        <f>IFERROR(INDEX(tblGISPDS_Discipline[Discipline Code], MATCH(tblDatasetNamingConventionForm[[#This Row],[Discipline Description]], tblGISPDS_Discipline[ [ Discipline Description] ],0)),"")</f>
        <v/>
      </c>
      <c r="F360" s="227"/>
      <c r="G360" s="233" t="str">
        <f>IFERROR(INDEX(tblGISPDS_Discipline[Sub-Discipline Code], MATCH(tblDatasetNamingConventionForm[[#This Row],[Sub-Discipline Description]], tblGISPDS_Discipline[Sub-Discipline Description],0)),"")</f>
        <v/>
      </c>
      <c r="H360" s="151"/>
      <c r="I360" s="230"/>
      <c r="J360" s="229" t="str">
        <f>IFERROR(INDEX(tblGISPDS_ProjectMilestone[Project Milestone Code], MATCH(tblDatasetNamingConventionForm[[#This Row],[Project Milestone]], tblGISPDS_ProjectMilestone[Project Milestone Description],0)),"")</f>
        <v/>
      </c>
      <c r="K360" s="230"/>
      <c r="L360" s="229" t="str">
        <f>IFERROR(INDEX(tblGISPDS_Originator[Organisation Code], MATCH(tblDatasetNamingConventionForm[[#This Row],[Organisation Name]], tblGISPDS_Originator[Organisation Name],0)),"")</f>
        <v/>
      </c>
      <c r="M360" s="226"/>
      <c r="N360" s="231" t="str">
        <f>IFERROR(INDEX(tblGISPDS_CoOrdSys[EPSG Code], MATCH(tblDatasetNamingConventionForm[[#This Row],[Coordinate Reference System Abbreviation]], tblGISPDS_CoOrdSys[Projected Coordinate Reference System Description],0)),"")</f>
        <v/>
      </c>
      <c r="O360" s="237"/>
      <c r="P360" s="149"/>
      <c r="Q360" s="170" t="str">
        <f>IF(tblDatasetNamingConventionForm[[#This Row],[Dataset Naming Scheme]]="","",IF(LEN(tblDatasetNamingConventionForm[[#This Row],[Dataset Naming Scheme]])&gt;63,"FALSE","TRUE"))</f>
        <v/>
      </c>
      <c r="R36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61" spans="1:18" ht="12.95">
      <c r="A36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6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61" s="225"/>
      <c r="D361" s="228"/>
      <c r="E361" s="233" t="str">
        <f>IFERROR(INDEX(tblGISPDS_Discipline[Discipline Code], MATCH(tblDatasetNamingConventionForm[[#This Row],[Discipline Description]], tblGISPDS_Discipline[ [ Discipline Description] ],0)),"")</f>
        <v/>
      </c>
      <c r="F361" s="227"/>
      <c r="G361" s="233" t="str">
        <f>IFERROR(INDEX(tblGISPDS_Discipline[Sub-Discipline Code], MATCH(tblDatasetNamingConventionForm[[#This Row],[Sub-Discipline Description]], tblGISPDS_Discipline[Sub-Discipline Description],0)),"")</f>
        <v/>
      </c>
      <c r="H361" s="151"/>
      <c r="I361" s="230"/>
      <c r="J361" s="229" t="str">
        <f>IFERROR(INDEX(tblGISPDS_ProjectMilestone[Project Milestone Code], MATCH(tblDatasetNamingConventionForm[[#This Row],[Project Milestone]], tblGISPDS_ProjectMilestone[Project Milestone Description],0)),"")</f>
        <v/>
      </c>
      <c r="K361" s="230"/>
      <c r="L361" s="231" t="str">
        <f>IFERROR(INDEX(tblGISPDS_Originator[Organisation Code], MATCH(tblDatasetNamingConventionForm[[#This Row],[Organisation Name]], tblGISPDS_Originator[Organisation Name],0)),"")</f>
        <v/>
      </c>
      <c r="M361" s="226"/>
      <c r="N361" s="231" t="str">
        <f>IFERROR(INDEX(tblGISPDS_CoOrdSys[EPSG Code], MATCH(tblDatasetNamingConventionForm[[#This Row],[Coordinate Reference System Abbreviation]], tblGISPDS_CoOrdSys[Projected Coordinate Reference System Description],0)),"")</f>
        <v/>
      </c>
      <c r="O361" s="237"/>
      <c r="P361" s="149"/>
      <c r="Q361" s="170" t="str">
        <f>IF(tblDatasetNamingConventionForm[[#This Row],[Dataset Naming Scheme]]="","",IF(LEN(tblDatasetNamingConventionForm[[#This Row],[Dataset Naming Scheme]])&gt;63,"FALSE","TRUE"))</f>
        <v/>
      </c>
      <c r="R36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62" spans="1:18" ht="12.95">
      <c r="A36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6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62" s="225"/>
      <c r="D362" s="228"/>
      <c r="E362" s="233" t="str">
        <f>IFERROR(INDEX(tblGISPDS_Discipline[Discipline Code], MATCH(tblDatasetNamingConventionForm[[#This Row],[Discipline Description]], tblGISPDS_Discipline[ [ Discipline Description] ],0)),"")</f>
        <v/>
      </c>
      <c r="F362" s="227"/>
      <c r="G362" s="233" t="str">
        <f>IFERROR(INDEX(tblGISPDS_Discipline[Sub-Discipline Code], MATCH(tblDatasetNamingConventionForm[[#This Row],[Sub-Discipline Description]], tblGISPDS_Discipline[Sub-Discipline Description],0)),"")</f>
        <v/>
      </c>
      <c r="H362" s="151"/>
      <c r="I362" s="230"/>
      <c r="J362" s="229" t="str">
        <f>IFERROR(INDEX(tblGISPDS_ProjectMilestone[Project Milestone Code], MATCH(tblDatasetNamingConventionForm[[#This Row],[Project Milestone]], tblGISPDS_ProjectMilestone[Project Milestone Description],0)),"")</f>
        <v/>
      </c>
      <c r="K362" s="230"/>
      <c r="L362" s="229" t="str">
        <f>IFERROR(INDEX(tblGISPDS_Originator[Organisation Code], MATCH(tblDatasetNamingConventionForm[[#This Row],[Organisation Name]], tblGISPDS_Originator[Organisation Name],0)),"")</f>
        <v/>
      </c>
      <c r="M362" s="226"/>
      <c r="N362" s="231" t="str">
        <f>IFERROR(INDEX(tblGISPDS_CoOrdSys[EPSG Code], MATCH(tblDatasetNamingConventionForm[[#This Row],[Coordinate Reference System Abbreviation]], tblGISPDS_CoOrdSys[Projected Coordinate Reference System Description],0)),"")</f>
        <v/>
      </c>
      <c r="O362" s="237"/>
      <c r="P362" s="149"/>
      <c r="Q362" s="170" t="str">
        <f>IF(tblDatasetNamingConventionForm[[#This Row],[Dataset Naming Scheme]]="","",IF(LEN(tblDatasetNamingConventionForm[[#This Row],[Dataset Naming Scheme]])&gt;63,"FALSE","TRUE"))</f>
        <v/>
      </c>
      <c r="R36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63" spans="1:18" ht="12.95">
      <c r="A36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6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63" s="225"/>
      <c r="D363" s="228"/>
      <c r="E363" s="233" t="str">
        <f>IFERROR(INDEX(tblGISPDS_Discipline[Discipline Code], MATCH(tblDatasetNamingConventionForm[[#This Row],[Discipline Description]], tblGISPDS_Discipline[ [ Discipline Description] ],0)),"")</f>
        <v/>
      </c>
      <c r="F363" s="227"/>
      <c r="G363" s="233" t="str">
        <f>IFERROR(INDEX(tblGISPDS_Discipline[Sub-Discipline Code], MATCH(tblDatasetNamingConventionForm[[#This Row],[Sub-Discipline Description]], tblGISPDS_Discipline[Sub-Discipline Description],0)),"")</f>
        <v/>
      </c>
      <c r="H363" s="151"/>
      <c r="I363" s="230"/>
      <c r="J363" s="229" t="str">
        <f>IFERROR(INDEX(tblGISPDS_ProjectMilestone[Project Milestone Code], MATCH(tblDatasetNamingConventionForm[[#This Row],[Project Milestone]], tblGISPDS_ProjectMilestone[Project Milestone Description],0)),"")</f>
        <v/>
      </c>
      <c r="K363" s="230"/>
      <c r="L363" s="231" t="str">
        <f>IFERROR(INDEX(tblGISPDS_Originator[Organisation Code], MATCH(tblDatasetNamingConventionForm[[#This Row],[Organisation Name]], tblGISPDS_Originator[Organisation Name],0)),"")</f>
        <v/>
      </c>
      <c r="M363" s="226"/>
      <c r="N363" s="231" t="str">
        <f>IFERROR(INDEX(tblGISPDS_CoOrdSys[EPSG Code], MATCH(tblDatasetNamingConventionForm[[#This Row],[Coordinate Reference System Abbreviation]], tblGISPDS_CoOrdSys[Projected Coordinate Reference System Description],0)),"")</f>
        <v/>
      </c>
      <c r="O363" s="237"/>
      <c r="P363" s="149"/>
      <c r="Q363" s="170" t="str">
        <f>IF(tblDatasetNamingConventionForm[[#This Row],[Dataset Naming Scheme]]="","",IF(LEN(tblDatasetNamingConventionForm[[#This Row],[Dataset Naming Scheme]])&gt;63,"FALSE","TRUE"))</f>
        <v/>
      </c>
      <c r="R36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64" spans="1:18" ht="12.95">
      <c r="A36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6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64" s="225"/>
      <c r="D364" s="228"/>
      <c r="E364" s="233" t="str">
        <f>IFERROR(INDEX(tblGISPDS_Discipline[Discipline Code], MATCH(tblDatasetNamingConventionForm[[#This Row],[Discipline Description]], tblGISPDS_Discipline[ [ Discipline Description] ],0)),"")</f>
        <v/>
      </c>
      <c r="F364" s="227"/>
      <c r="G364" s="233" t="str">
        <f>IFERROR(INDEX(tblGISPDS_Discipline[Sub-Discipline Code], MATCH(tblDatasetNamingConventionForm[[#This Row],[Sub-Discipline Description]], tblGISPDS_Discipline[Sub-Discipline Description],0)),"")</f>
        <v/>
      </c>
      <c r="H364" s="151"/>
      <c r="I364" s="230"/>
      <c r="J364" s="229" t="str">
        <f>IFERROR(INDEX(tblGISPDS_ProjectMilestone[Project Milestone Code], MATCH(tblDatasetNamingConventionForm[[#This Row],[Project Milestone]], tblGISPDS_ProjectMilestone[Project Milestone Description],0)),"")</f>
        <v/>
      </c>
      <c r="K364" s="230"/>
      <c r="L364" s="229" t="str">
        <f>IFERROR(INDEX(tblGISPDS_Originator[Organisation Code], MATCH(tblDatasetNamingConventionForm[[#This Row],[Organisation Name]], tblGISPDS_Originator[Organisation Name],0)),"")</f>
        <v/>
      </c>
      <c r="M364" s="226"/>
      <c r="N364" s="231" t="str">
        <f>IFERROR(INDEX(tblGISPDS_CoOrdSys[EPSG Code], MATCH(tblDatasetNamingConventionForm[[#This Row],[Coordinate Reference System Abbreviation]], tblGISPDS_CoOrdSys[Projected Coordinate Reference System Description],0)),"")</f>
        <v/>
      </c>
      <c r="O364" s="237"/>
      <c r="P364" s="149"/>
      <c r="Q364" s="170" t="str">
        <f>IF(tblDatasetNamingConventionForm[[#This Row],[Dataset Naming Scheme]]="","",IF(LEN(tblDatasetNamingConventionForm[[#This Row],[Dataset Naming Scheme]])&gt;63,"FALSE","TRUE"))</f>
        <v/>
      </c>
      <c r="R36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65" spans="1:18" ht="12.95">
      <c r="A36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6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65" s="225"/>
      <c r="D365" s="228"/>
      <c r="E365" s="233" t="str">
        <f>IFERROR(INDEX(tblGISPDS_Discipline[Discipline Code], MATCH(tblDatasetNamingConventionForm[[#This Row],[Discipline Description]], tblGISPDS_Discipline[ [ Discipline Description] ],0)),"")</f>
        <v/>
      </c>
      <c r="F365" s="227"/>
      <c r="G365" s="233" t="str">
        <f>IFERROR(INDEX(tblGISPDS_Discipline[Sub-Discipline Code], MATCH(tblDatasetNamingConventionForm[[#This Row],[Sub-Discipline Description]], tblGISPDS_Discipline[Sub-Discipline Description],0)),"")</f>
        <v/>
      </c>
      <c r="H365" s="151"/>
      <c r="I365" s="230"/>
      <c r="J365" s="229" t="str">
        <f>IFERROR(INDEX(tblGISPDS_ProjectMilestone[Project Milestone Code], MATCH(tblDatasetNamingConventionForm[[#This Row],[Project Milestone]], tblGISPDS_ProjectMilestone[Project Milestone Description],0)),"")</f>
        <v/>
      </c>
      <c r="K365" s="230"/>
      <c r="L365" s="231" t="str">
        <f>IFERROR(INDEX(tblGISPDS_Originator[Organisation Code], MATCH(tblDatasetNamingConventionForm[[#This Row],[Organisation Name]], tblGISPDS_Originator[Organisation Name],0)),"")</f>
        <v/>
      </c>
      <c r="M365" s="226"/>
      <c r="N365" s="231" t="str">
        <f>IFERROR(INDEX(tblGISPDS_CoOrdSys[EPSG Code], MATCH(tblDatasetNamingConventionForm[[#This Row],[Coordinate Reference System Abbreviation]], tblGISPDS_CoOrdSys[Projected Coordinate Reference System Description],0)),"")</f>
        <v/>
      </c>
      <c r="O365" s="237"/>
      <c r="P365" s="149"/>
      <c r="Q365" s="170" t="str">
        <f>IF(tblDatasetNamingConventionForm[[#This Row],[Dataset Naming Scheme]]="","",IF(LEN(tblDatasetNamingConventionForm[[#This Row],[Dataset Naming Scheme]])&gt;63,"FALSE","TRUE"))</f>
        <v/>
      </c>
      <c r="R36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66" spans="1:18" ht="12.95">
      <c r="A36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6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66" s="225"/>
      <c r="D366" s="228"/>
      <c r="E366" s="233" t="str">
        <f>IFERROR(INDEX(tblGISPDS_Discipline[Discipline Code], MATCH(tblDatasetNamingConventionForm[[#This Row],[Discipline Description]], tblGISPDS_Discipline[ [ Discipline Description] ],0)),"")</f>
        <v/>
      </c>
      <c r="F366" s="227"/>
      <c r="G366" s="233" t="str">
        <f>IFERROR(INDEX(tblGISPDS_Discipline[Sub-Discipline Code], MATCH(tblDatasetNamingConventionForm[[#This Row],[Sub-Discipline Description]], tblGISPDS_Discipline[Sub-Discipline Description],0)),"")</f>
        <v/>
      </c>
      <c r="H366" s="151"/>
      <c r="I366" s="230"/>
      <c r="J366" s="229" t="str">
        <f>IFERROR(INDEX(tblGISPDS_ProjectMilestone[Project Milestone Code], MATCH(tblDatasetNamingConventionForm[[#This Row],[Project Milestone]], tblGISPDS_ProjectMilestone[Project Milestone Description],0)),"")</f>
        <v/>
      </c>
      <c r="K366" s="230"/>
      <c r="L366" s="229" t="str">
        <f>IFERROR(INDEX(tblGISPDS_Originator[Organisation Code], MATCH(tblDatasetNamingConventionForm[[#This Row],[Organisation Name]], tblGISPDS_Originator[Organisation Name],0)),"")</f>
        <v/>
      </c>
      <c r="M366" s="226"/>
      <c r="N366" s="231" t="str">
        <f>IFERROR(INDEX(tblGISPDS_CoOrdSys[EPSG Code], MATCH(tblDatasetNamingConventionForm[[#This Row],[Coordinate Reference System Abbreviation]], tblGISPDS_CoOrdSys[Projected Coordinate Reference System Description],0)),"")</f>
        <v/>
      </c>
      <c r="O366" s="237"/>
      <c r="P366" s="149"/>
      <c r="Q366" s="170" t="str">
        <f>IF(tblDatasetNamingConventionForm[[#This Row],[Dataset Naming Scheme]]="","",IF(LEN(tblDatasetNamingConventionForm[[#This Row],[Dataset Naming Scheme]])&gt;63,"FALSE","TRUE"))</f>
        <v/>
      </c>
      <c r="R36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67" spans="1:18" ht="12.95">
      <c r="A36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6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67" s="225"/>
      <c r="D367" s="228"/>
      <c r="E367" s="233" t="str">
        <f>IFERROR(INDEX(tblGISPDS_Discipline[Discipline Code], MATCH(tblDatasetNamingConventionForm[[#This Row],[Discipline Description]], tblGISPDS_Discipline[ [ Discipline Description] ],0)),"")</f>
        <v/>
      </c>
      <c r="F367" s="227"/>
      <c r="G367" s="233" t="str">
        <f>IFERROR(INDEX(tblGISPDS_Discipline[Sub-Discipline Code], MATCH(tblDatasetNamingConventionForm[[#This Row],[Sub-Discipline Description]], tblGISPDS_Discipline[Sub-Discipline Description],0)),"")</f>
        <v/>
      </c>
      <c r="H367" s="151"/>
      <c r="I367" s="230"/>
      <c r="J367" s="229" t="str">
        <f>IFERROR(INDEX(tblGISPDS_ProjectMilestone[Project Milestone Code], MATCH(tblDatasetNamingConventionForm[[#This Row],[Project Milestone]], tblGISPDS_ProjectMilestone[Project Milestone Description],0)),"")</f>
        <v/>
      </c>
      <c r="K367" s="230"/>
      <c r="L367" s="231" t="str">
        <f>IFERROR(INDEX(tblGISPDS_Originator[Organisation Code], MATCH(tblDatasetNamingConventionForm[[#This Row],[Organisation Name]], tblGISPDS_Originator[Organisation Name],0)),"")</f>
        <v/>
      </c>
      <c r="M367" s="226"/>
      <c r="N367" s="231" t="str">
        <f>IFERROR(INDEX(tblGISPDS_CoOrdSys[EPSG Code], MATCH(tblDatasetNamingConventionForm[[#This Row],[Coordinate Reference System Abbreviation]], tblGISPDS_CoOrdSys[Projected Coordinate Reference System Description],0)),"")</f>
        <v/>
      </c>
      <c r="O367" s="237"/>
      <c r="P367" s="149"/>
      <c r="Q367" s="170" t="str">
        <f>IF(tblDatasetNamingConventionForm[[#This Row],[Dataset Naming Scheme]]="","",IF(LEN(tblDatasetNamingConventionForm[[#This Row],[Dataset Naming Scheme]])&gt;63,"FALSE","TRUE"))</f>
        <v/>
      </c>
      <c r="R36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68" spans="1:18" ht="12.95">
      <c r="A36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6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68" s="225"/>
      <c r="D368" s="228"/>
      <c r="E368" s="233" t="str">
        <f>IFERROR(INDEX(tblGISPDS_Discipline[Discipline Code], MATCH(tblDatasetNamingConventionForm[[#This Row],[Discipline Description]], tblGISPDS_Discipline[ [ Discipline Description] ],0)),"")</f>
        <v/>
      </c>
      <c r="F368" s="227"/>
      <c r="G368" s="233" t="str">
        <f>IFERROR(INDEX(tblGISPDS_Discipline[Sub-Discipline Code], MATCH(tblDatasetNamingConventionForm[[#This Row],[Sub-Discipline Description]], tblGISPDS_Discipline[Sub-Discipline Description],0)),"")</f>
        <v/>
      </c>
      <c r="H368" s="151"/>
      <c r="I368" s="230"/>
      <c r="J368" s="229" t="str">
        <f>IFERROR(INDEX(tblGISPDS_ProjectMilestone[Project Milestone Code], MATCH(tblDatasetNamingConventionForm[[#This Row],[Project Milestone]], tblGISPDS_ProjectMilestone[Project Milestone Description],0)),"")</f>
        <v/>
      </c>
      <c r="K368" s="230"/>
      <c r="L368" s="229" t="str">
        <f>IFERROR(INDEX(tblGISPDS_Originator[Organisation Code], MATCH(tblDatasetNamingConventionForm[[#This Row],[Organisation Name]], tblGISPDS_Originator[Organisation Name],0)),"")</f>
        <v/>
      </c>
      <c r="M368" s="226"/>
      <c r="N368" s="231" t="str">
        <f>IFERROR(INDEX(tblGISPDS_CoOrdSys[EPSG Code], MATCH(tblDatasetNamingConventionForm[[#This Row],[Coordinate Reference System Abbreviation]], tblGISPDS_CoOrdSys[Projected Coordinate Reference System Description],0)),"")</f>
        <v/>
      </c>
      <c r="O368" s="237"/>
      <c r="P368" s="149"/>
      <c r="Q368" s="170" t="str">
        <f>IF(tblDatasetNamingConventionForm[[#This Row],[Dataset Naming Scheme]]="","",IF(LEN(tblDatasetNamingConventionForm[[#This Row],[Dataset Naming Scheme]])&gt;63,"FALSE","TRUE"))</f>
        <v/>
      </c>
      <c r="R36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69" spans="1:18" ht="12.95">
      <c r="A36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6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69" s="225"/>
      <c r="D369" s="228"/>
      <c r="E369" s="233" t="str">
        <f>IFERROR(INDEX(tblGISPDS_Discipline[Discipline Code], MATCH(tblDatasetNamingConventionForm[[#This Row],[Discipline Description]], tblGISPDS_Discipline[ [ Discipline Description] ],0)),"")</f>
        <v/>
      </c>
      <c r="F369" s="227"/>
      <c r="G369" s="233" t="str">
        <f>IFERROR(INDEX(tblGISPDS_Discipline[Sub-Discipline Code], MATCH(tblDatasetNamingConventionForm[[#This Row],[Sub-Discipline Description]], tblGISPDS_Discipline[Sub-Discipline Description],0)),"")</f>
        <v/>
      </c>
      <c r="H369" s="151"/>
      <c r="I369" s="230"/>
      <c r="J369" s="229" t="str">
        <f>IFERROR(INDEX(tblGISPDS_ProjectMilestone[Project Milestone Code], MATCH(tblDatasetNamingConventionForm[[#This Row],[Project Milestone]], tblGISPDS_ProjectMilestone[Project Milestone Description],0)),"")</f>
        <v/>
      </c>
      <c r="K369" s="230"/>
      <c r="L369" s="231" t="str">
        <f>IFERROR(INDEX(tblGISPDS_Originator[Organisation Code], MATCH(tblDatasetNamingConventionForm[[#This Row],[Organisation Name]], tblGISPDS_Originator[Organisation Name],0)),"")</f>
        <v/>
      </c>
      <c r="M369" s="226"/>
      <c r="N369" s="231" t="str">
        <f>IFERROR(INDEX(tblGISPDS_CoOrdSys[EPSG Code], MATCH(tblDatasetNamingConventionForm[[#This Row],[Coordinate Reference System Abbreviation]], tblGISPDS_CoOrdSys[Projected Coordinate Reference System Description],0)),"")</f>
        <v/>
      </c>
      <c r="O369" s="237"/>
      <c r="P369" s="149"/>
      <c r="Q369" s="170" t="str">
        <f>IF(tblDatasetNamingConventionForm[[#This Row],[Dataset Naming Scheme]]="","",IF(LEN(tblDatasetNamingConventionForm[[#This Row],[Dataset Naming Scheme]])&gt;63,"FALSE","TRUE"))</f>
        <v/>
      </c>
      <c r="R36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70" spans="1:18" ht="12.95">
      <c r="A37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7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70" s="225"/>
      <c r="D370" s="228"/>
      <c r="E370" s="233" t="str">
        <f>IFERROR(INDEX(tblGISPDS_Discipline[Discipline Code], MATCH(tblDatasetNamingConventionForm[[#This Row],[Discipline Description]], tblGISPDS_Discipline[ [ Discipline Description] ],0)),"")</f>
        <v/>
      </c>
      <c r="F370" s="227"/>
      <c r="G370" s="233" t="str">
        <f>IFERROR(INDEX(tblGISPDS_Discipline[Sub-Discipline Code], MATCH(tblDatasetNamingConventionForm[[#This Row],[Sub-Discipline Description]], tblGISPDS_Discipline[Sub-Discipline Description],0)),"")</f>
        <v/>
      </c>
      <c r="H370" s="151"/>
      <c r="I370" s="230"/>
      <c r="J370" s="229" t="str">
        <f>IFERROR(INDEX(tblGISPDS_ProjectMilestone[Project Milestone Code], MATCH(tblDatasetNamingConventionForm[[#This Row],[Project Milestone]], tblGISPDS_ProjectMilestone[Project Milestone Description],0)),"")</f>
        <v/>
      </c>
      <c r="K370" s="230"/>
      <c r="L370" s="229" t="str">
        <f>IFERROR(INDEX(tblGISPDS_Originator[Organisation Code], MATCH(tblDatasetNamingConventionForm[[#This Row],[Organisation Name]], tblGISPDS_Originator[Organisation Name],0)),"")</f>
        <v/>
      </c>
      <c r="M370" s="226"/>
      <c r="N370" s="231" t="str">
        <f>IFERROR(INDEX(tblGISPDS_CoOrdSys[EPSG Code], MATCH(tblDatasetNamingConventionForm[[#This Row],[Coordinate Reference System Abbreviation]], tblGISPDS_CoOrdSys[Projected Coordinate Reference System Description],0)),"")</f>
        <v/>
      </c>
      <c r="O370" s="237"/>
      <c r="P370" s="149"/>
      <c r="Q370" s="170" t="str">
        <f>IF(tblDatasetNamingConventionForm[[#This Row],[Dataset Naming Scheme]]="","",IF(LEN(tblDatasetNamingConventionForm[[#This Row],[Dataset Naming Scheme]])&gt;63,"FALSE","TRUE"))</f>
        <v/>
      </c>
      <c r="R37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71" spans="1:18" ht="12.95">
      <c r="A37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7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71" s="225"/>
      <c r="D371" s="228"/>
      <c r="E371" s="233" t="str">
        <f>IFERROR(INDEX(tblGISPDS_Discipline[Discipline Code], MATCH(tblDatasetNamingConventionForm[[#This Row],[Discipline Description]], tblGISPDS_Discipline[ [ Discipline Description] ],0)),"")</f>
        <v/>
      </c>
      <c r="F371" s="227"/>
      <c r="G371" s="233" t="str">
        <f>IFERROR(INDEX(tblGISPDS_Discipline[Sub-Discipline Code], MATCH(tblDatasetNamingConventionForm[[#This Row],[Sub-Discipline Description]], tblGISPDS_Discipline[Sub-Discipline Description],0)),"")</f>
        <v/>
      </c>
      <c r="H371" s="151"/>
      <c r="I371" s="230"/>
      <c r="J371" s="229" t="str">
        <f>IFERROR(INDEX(tblGISPDS_ProjectMilestone[Project Milestone Code], MATCH(tblDatasetNamingConventionForm[[#This Row],[Project Milestone]], tblGISPDS_ProjectMilestone[Project Milestone Description],0)),"")</f>
        <v/>
      </c>
      <c r="K371" s="230"/>
      <c r="L371" s="231" t="str">
        <f>IFERROR(INDEX(tblGISPDS_Originator[Organisation Code], MATCH(tblDatasetNamingConventionForm[[#This Row],[Organisation Name]], tblGISPDS_Originator[Organisation Name],0)),"")</f>
        <v/>
      </c>
      <c r="M371" s="226"/>
      <c r="N371" s="231" t="str">
        <f>IFERROR(INDEX(tblGISPDS_CoOrdSys[EPSG Code], MATCH(tblDatasetNamingConventionForm[[#This Row],[Coordinate Reference System Abbreviation]], tblGISPDS_CoOrdSys[Projected Coordinate Reference System Description],0)),"")</f>
        <v/>
      </c>
      <c r="O371" s="237"/>
      <c r="P371" s="149"/>
      <c r="Q371" s="170" t="str">
        <f>IF(tblDatasetNamingConventionForm[[#This Row],[Dataset Naming Scheme]]="","",IF(LEN(tblDatasetNamingConventionForm[[#This Row],[Dataset Naming Scheme]])&gt;63,"FALSE","TRUE"))</f>
        <v/>
      </c>
      <c r="R37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72" spans="1:18" ht="12.95">
      <c r="A37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7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72" s="225"/>
      <c r="D372" s="228"/>
      <c r="E372" s="233" t="str">
        <f>IFERROR(INDEX(tblGISPDS_Discipline[Discipline Code], MATCH(tblDatasetNamingConventionForm[[#This Row],[Discipline Description]], tblGISPDS_Discipline[ [ Discipline Description] ],0)),"")</f>
        <v/>
      </c>
      <c r="F372" s="227"/>
      <c r="G372" s="233" t="str">
        <f>IFERROR(INDEX(tblGISPDS_Discipline[Sub-Discipline Code], MATCH(tblDatasetNamingConventionForm[[#This Row],[Sub-Discipline Description]], tblGISPDS_Discipline[Sub-Discipline Description],0)),"")</f>
        <v/>
      </c>
      <c r="H372" s="151"/>
      <c r="I372" s="230"/>
      <c r="J372" s="229" t="str">
        <f>IFERROR(INDEX(tblGISPDS_ProjectMilestone[Project Milestone Code], MATCH(tblDatasetNamingConventionForm[[#This Row],[Project Milestone]], tblGISPDS_ProjectMilestone[Project Milestone Description],0)),"")</f>
        <v/>
      </c>
      <c r="K372" s="230"/>
      <c r="L372" s="229" t="str">
        <f>IFERROR(INDEX(tblGISPDS_Originator[Organisation Code], MATCH(tblDatasetNamingConventionForm[[#This Row],[Organisation Name]], tblGISPDS_Originator[Organisation Name],0)),"")</f>
        <v/>
      </c>
      <c r="M372" s="226"/>
      <c r="N372" s="231" t="str">
        <f>IFERROR(INDEX(tblGISPDS_CoOrdSys[EPSG Code], MATCH(tblDatasetNamingConventionForm[[#This Row],[Coordinate Reference System Abbreviation]], tblGISPDS_CoOrdSys[Projected Coordinate Reference System Description],0)),"")</f>
        <v/>
      </c>
      <c r="O372" s="237"/>
      <c r="P372" s="149"/>
      <c r="Q372" s="170" t="str">
        <f>IF(tblDatasetNamingConventionForm[[#This Row],[Dataset Naming Scheme]]="","",IF(LEN(tblDatasetNamingConventionForm[[#This Row],[Dataset Naming Scheme]])&gt;63,"FALSE","TRUE"))</f>
        <v/>
      </c>
      <c r="R37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73" spans="1:18" ht="12.95">
      <c r="A37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7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73" s="225"/>
      <c r="D373" s="228"/>
      <c r="E373" s="233" t="str">
        <f>IFERROR(INDEX(tblGISPDS_Discipline[Discipline Code], MATCH(tblDatasetNamingConventionForm[[#This Row],[Discipline Description]], tblGISPDS_Discipline[ [ Discipline Description] ],0)),"")</f>
        <v/>
      </c>
      <c r="F373" s="227"/>
      <c r="G373" s="233" t="str">
        <f>IFERROR(INDEX(tblGISPDS_Discipline[Sub-Discipline Code], MATCH(tblDatasetNamingConventionForm[[#This Row],[Sub-Discipline Description]], tblGISPDS_Discipline[Sub-Discipline Description],0)),"")</f>
        <v/>
      </c>
      <c r="H373" s="151"/>
      <c r="I373" s="230"/>
      <c r="J373" s="229" t="str">
        <f>IFERROR(INDEX(tblGISPDS_ProjectMilestone[Project Milestone Code], MATCH(tblDatasetNamingConventionForm[[#This Row],[Project Milestone]], tblGISPDS_ProjectMilestone[Project Milestone Description],0)),"")</f>
        <v/>
      </c>
      <c r="K373" s="230"/>
      <c r="L373" s="231" t="str">
        <f>IFERROR(INDEX(tblGISPDS_Originator[Organisation Code], MATCH(tblDatasetNamingConventionForm[[#This Row],[Organisation Name]], tblGISPDS_Originator[Organisation Name],0)),"")</f>
        <v/>
      </c>
      <c r="M373" s="226"/>
      <c r="N373" s="231" t="str">
        <f>IFERROR(INDEX(tblGISPDS_CoOrdSys[EPSG Code], MATCH(tblDatasetNamingConventionForm[[#This Row],[Coordinate Reference System Abbreviation]], tblGISPDS_CoOrdSys[Projected Coordinate Reference System Description],0)),"")</f>
        <v/>
      </c>
      <c r="O373" s="237"/>
      <c r="P373" s="149"/>
      <c r="Q373" s="170" t="str">
        <f>IF(tblDatasetNamingConventionForm[[#This Row],[Dataset Naming Scheme]]="","",IF(LEN(tblDatasetNamingConventionForm[[#This Row],[Dataset Naming Scheme]])&gt;63,"FALSE","TRUE"))</f>
        <v/>
      </c>
      <c r="R37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74" spans="1:18" ht="12.95">
      <c r="A37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7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74" s="225"/>
      <c r="D374" s="228"/>
      <c r="E374" s="233" t="str">
        <f>IFERROR(INDEX(tblGISPDS_Discipline[Discipline Code], MATCH(tblDatasetNamingConventionForm[[#This Row],[Discipline Description]], tblGISPDS_Discipline[ [ Discipline Description] ],0)),"")</f>
        <v/>
      </c>
      <c r="F374" s="227"/>
      <c r="G374" s="233" t="str">
        <f>IFERROR(INDEX(tblGISPDS_Discipline[Sub-Discipline Code], MATCH(tblDatasetNamingConventionForm[[#This Row],[Sub-Discipline Description]], tblGISPDS_Discipline[Sub-Discipline Description],0)),"")</f>
        <v/>
      </c>
      <c r="H374" s="151"/>
      <c r="I374" s="230"/>
      <c r="J374" s="229" t="str">
        <f>IFERROR(INDEX(tblGISPDS_ProjectMilestone[Project Milestone Code], MATCH(tblDatasetNamingConventionForm[[#This Row],[Project Milestone]], tblGISPDS_ProjectMilestone[Project Milestone Description],0)),"")</f>
        <v/>
      </c>
      <c r="K374" s="230"/>
      <c r="L374" s="229" t="str">
        <f>IFERROR(INDEX(tblGISPDS_Originator[Organisation Code], MATCH(tblDatasetNamingConventionForm[[#This Row],[Organisation Name]], tblGISPDS_Originator[Organisation Name],0)),"")</f>
        <v/>
      </c>
      <c r="M374" s="226"/>
      <c r="N374" s="231" t="str">
        <f>IFERROR(INDEX(tblGISPDS_CoOrdSys[EPSG Code], MATCH(tblDatasetNamingConventionForm[[#This Row],[Coordinate Reference System Abbreviation]], tblGISPDS_CoOrdSys[Projected Coordinate Reference System Description],0)),"")</f>
        <v/>
      </c>
      <c r="O374" s="237"/>
      <c r="P374" s="149"/>
      <c r="Q374" s="170" t="str">
        <f>IF(tblDatasetNamingConventionForm[[#This Row],[Dataset Naming Scheme]]="","",IF(LEN(tblDatasetNamingConventionForm[[#This Row],[Dataset Naming Scheme]])&gt;63,"FALSE","TRUE"))</f>
        <v/>
      </c>
      <c r="R37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75" spans="1:18" ht="12.95">
      <c r="A37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7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75" s="225"/>
      <c r="D375" s="228"/>
      <c r="E375" s="233" t="str">
        <f>IFERROR(INDEX(tblGISPDS_Discipline[Discipline Code], MATCH(tblDatasetNamingConventionForm[[#This Row],[Discipline Description]], tblGISPDS_Discipline[ [ Discipline Description] ],0)),"")</f>
        <v/>
      </c>
      <c r="F375" s="227"/>
      <c r="G375" s="233" t="str">
        <f>IFERROR(INDEX(tblGISPDS_Discipline[Sub-Discipline Code], MATCH(tblDatasetNamingConventionForm[[#This Row],[Sub-Discipline Description]], tblGISPDS_Discipline[Sub-Discipline Description],0)),"")</f>
        <v/>
      </c>
      <c r="H375" s="151"/>
      <c r="I375" s="230"/>
      <c r="J375" s="229" t="str">
        <f>IFERROR(INDEX(tblGISPDS_ProjectMilestone[Project Milestone Code], MATCH(tblDatasetNamingConventionForm[[#This Row],[Project Milestone]], tblGISPDS_ProjectMilestone[Project Milestone Description],0)),"")</f>
        <v/>
      </c>
      <c r="K375" s="230"/>
      <c r="L375" s="231" t="str">
        <f>IFERROR(INDEX(tblGISPDS_Originator[Organisation Code], MATCH(tblDatasetNamingConventionForm[[#This Row],[Organisation Name]], tblGISPDS_Originator[Organisation Name],0)),"")</f>
        <v/>
      </c>
      <c r="M375" s="226"/>
      <c r="N375" s="231" t="str">
        <f>IFERROR(INDEX(tblGISPDS_CoOrdSys[EPSG Code], MATCH(tblDatasetNamingConventionForm[[#This Row],[Coordinate Reference System Abbreviation]], tblGISPDS_CoOrdSys[Projected Coordinate Reference System Description],0)),"")</f>
        <v/>
      </c>
      <c r="O375" s="237"/>
      <c r="P375" s="149"/>
      <c r="Q375" s="170" t="str">
        <f>IF(tblDatasetNamingConventionForm[[#This Row],[Dataset Naming Scheme]]="","",IF(LEN(tblDatasetNamingConventionForm[[#This Row],[Dataset Naming Scheme]])&gt;63,"FALSE","TRUE"))</f>
        <v/>
      </c>
      <c r="R37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76" spans="1:18" ht="12.95">
      <c r="A37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7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76" s="225"/>
      <c r="D376" s="228"/>
      <c r="E376" s="233" t="str">
        <f>IFERROR(INDEX(tblGISPDS_Discipline[Discipline Code], MATCH(tblDatasetNamingConventionForm[[#This Row],[Discipline Description]], tblGISPDS_Discipline[ [ Discipline Description] ],0)),"")</f>
        <v/>
      </c>
      <c r="F376" s="227"/>
      <c r="G376" s="233" t="str">
        <f>IFERROR(INDEX(tblGISPDS_Discipline[Sub-Discipline Code], MATCH(tblDatasetNamingConventionForm[[#This Row],[Sub-Discipline Description]], tblGISPDS_Discipline[Sub-Discipline Description],0)),"")</f>
        <v/>
      </c>
      <c r="H376" s="151"/>
      <c r="I376" s="230"/>
      <c r="J376" s="229" t="str">
        <f>IFERROR(INDEX(tblGISPDS_ProjectMilestone[Project Milestone Code], MATCH(tblDatasetNamingConventionForm[[#This Row],[Project Milestone]], tblGISPDS_ProjectMilestone[Project Milestone Description],0)),"")</f>
        <v/>
      </c>
      <c r="K376" s="230"/>
      <c r="L376" s="229" t="str">
        <f>IFERROR(INDEX(tblGISPDS_Originator[Organisation Code], MATCH(tblDatasetNamingConventionForm[[#This Row],[Organisation Name]], tblGISPDS_Originator[Organisation Name],0)),"")</f>
        <v/>
      </c>
      <c r="M376" s="226"/>
      <c r="N376" s="231" t="str">
        <f>IFERROR(INDEX(tblGISPDS_CoOrdSys[EPSG Code], MATCH(tblDatasetNamingConventionForm[[#This Row],[Coordinate Reference System Abbreviation]], tblGISPDS_CoOrdSys[Projected Coordinate Reference System Description],0)),"")</f>
        <v/>
      </c>
      <c r="O376" s="237"/>
      <c r="P376" s="149"/>
      <c r="Q376" s="170" t="str">
        <f>IF(tblDatasetNamingConventionForm[[#This Row],[Dataset Naming Scheme]]="","",IF(LEN(tblDatasetNamingConventionForm[[#This Row],[Dataset Naming Scheme]])&gt;63,"FALSE","TRUE"))</f>
        <v/>
      </c>
      <c r="R37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77" spans="1:18" ht="12.95">
      <c r="A37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7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77" s="225"/>
      <c r="D377" s="228"/>
      <c r="E377" s="233" t="str">
        <f>IFERROR(INDEX(tblGISPDS_Discipline[Discipline Code], MATCH(tblDatasetNamingConventionForm[[#This Row],[Discipline Description]], tblGISPDS_Discipline[ [ Discipline Description] ],0)),"")</f>
        <v/>
      </c>
      <c r="F377" s="227"/>
      <c r="G377" s="233" t="str">
        <f>IFERROR(INDEX(tblGISPDS_Discipline[Sub-Discipline Code], MATCH(tblDatasetNamingConventionForm[[#This Row],[Sub-Discipline Description]], tblGISPDS_Discipline[Sub-Discipline Description],0)),"")</f>
        <v/>
      </c>
      <c r="H377" s="151"/>
      <c r="I377" s="230"/>
      <c r="J377" s="229" t="str">
        <f>IFERROR(INDEX(tblGISPDS_ProjectMilestone[Project Milestone Code], MATCH(tblDatasetNamingConventionForm[[#This Row],[Project Milestone]], tblGISPDS_ProjectMilestone[Project Milestone Description],0)),"")</f>
        <v/>
      </c>
      <c r="K377" s="230"/>
      <c r="L377" s="231" t="str">
        <f>IFERROR(INDEX(tblGISPDS_Originator[Organisation Code], MATCH(tblDatasetNamingConventionForm[[#This Row],[Organisation Name]], tblGISPDS_Originator[Organisation Name],0)),"")</f>
        <v/>
      </c>
      <c r="M377" s="226"/>
      <c r="N377" s="231" t="str">
        <f>IFERROR(INDEX(tblGISPDS_CoOrdSys[EPSG Code], MATCH(tblDatasetNamingConventionForm[[#This Row],[Coordinate Reference System Abbreviation]], tblGISPDS_CoOrdSys[Projected Coordinate Reference System Description],0)),"")</f>
        <v/>
      </c>
      <c r="O377" s="237"/>
      <c r="P377" s="149"/>
      <c r="Q377" s="170" t="str">
        <f>IF(tblDatasetNamingConventionForm[[#This Row],[Dataset Naming Scheme]]="","",IF(LEN(tblDatasetNamingConventionForm[[#This Row],[Dataset Naming Scheme]])&gt;63,"FALSE","TRUE"))</f>
        <v/>
      </c>
      <c r="R37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78" spans="1:18" ht="12.95">
      <c r="A37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7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78" s="225"/>
      <c r="D378" s="228"/>
      <c r="E378" s="233" t="str">
        <f>IFERROR(INDEX(tblGISPDS_Discipline[Discipline Code], MATCH(tblDatasetNamingConventionForm[[#This Row],[Discipline Description]], tblGISPDS_Discipline[ [ Discipline Description] ],0)),"")</f>
        <v/>
      </c>
      <c r="F378" s="227"/>
      <c r="G378" s="233" t="str">
        <f>IFERROR(INDEX(tblGISPDS_Discipline[Sub-Discipline Code], MATCH(tblDatasetNamingConventionForm[[#This Row],[Sub-Discipline Description]], tblGISPDS_Discipline[Sub-Discipline Description],0)),"")</f>
        <v/>
      </c>
      <c r="H378" s="151"/>
      <c r="I378" s="230"/>
      <c r="J378" s="229" t="str">
        <f>IFERROR(INDEX(tblGISPDS_ProjectMilestone[Project Milestone Code], MATCH(tblDatasetNamingConventionForm[[#This Row],[Project Milestone]], tblGISPDS_ProjectMilestone[Project Milestone Description],0)),"")</f>
        <v/>
      </c>
      <c r="K378" s="230"/>
      <c r="L378" s="229" t="str">
        <f>IFERROR(INDEX(tblGISPDS_Originator[Organisation Code], MATCH(tblDatasetNamingConventionForm[[#This Row],[Organisation Name]], tblGISPDS_Originator[Organisation Name],0)),"")</f>
        <v/>
      </c>
      <c r="M378" s="226"/>
      <c r="N378" s="231" t="str">
        <f>IFERROR(INDEX(tblGISPDS_CoOrdSys[EPSG Code], MATCH(tblDatasetNamingConventionForm[[#This Row],[Coordinate Reference System Abbreviation]], tblGISPDS_CoOrdSys[Projected Coordinate Reference System Description],0)),"")</f>
        <v/>
      </c>
      <c r="O378" s="237"/>
      <c r="P378" s="149"/>
      <c r="Q378" s="170" t="str">
        <f>IF(tblDatasetNamingConventionForm[[#This Row],[Dataset Naming Scheme]]="","",IF(LEN(tblDatasetNamingConventionForm[[#This Row],[Dataset Naming Scheme]])&gt;63,"FALSE","TRUE"))</f>
        <v/>
      </c>
      <c r="R37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79" spans="1:18" ht="12.95">
      <c r="A37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7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79" s="225"/>
      <c r="D379" s="228"/>
      <c r="E379" s="233" t="str">
        <f>IFERROR(INDEX(tblGISPDS_Discipline[Discipline Code], MATCH(tblDatasetNamingConventionForm[[#This Row],[Discipline Description]], tblGISPDS_Discipline[ [ Discipline Description] ],0)),"")</f>
        <v/>
      </c>
      <c r="F379" s="227"/>
      <c r="G379" s="233" t="str">
        <f>IFERROR(INDEX(tblGISPDS_Discipline[Sub-Discipline Code], MATCH(tblDatasetNamingConventionForm[[#This Row],[Sub-Discipline Description]], tblGISPDS_Discipline[Sub-Discipline Description],0)),"")</f>
        <v/>
      </c>
      <c r="H379" s="151"/>
      <c r="I379" s="230"/>
      <c r="J379" s="229" t="str">
        <f>IFERROR(INDEX(tblGISPDS_ProjectMilestone[Project Milestone Code], MATCH(tblDatasetNamingConventionForm[[#This Row],[Project Milestone]], tblGISPDS_ProjectMilestone[Project Milestone Description],0)),"")</f>
        <v/>
      </c>
      <c r="K379" s="230"/>
      <c r="L379" s="231" t="str">
        <f>IFERROR(INDEX(tblGISPDS_Originator[Organisation Code], MATCH(tblDatasetNamingConventionForm[[#This Row],[Organisation Name]], tblGISPDS_Originator[Organisation Name],0)),"")</f>
        <v/>
      </c>
      <c r="M379" s="226"/>
      <c r="N379" s="231" t="str">
        <f>IFERROR(INDEX(tblGISPDS_CoOrdSys[EPSG Code], MATCH(tblDatasetNamingConventionForm[[#This Row],[Coordinate Reference System Abbreviation]], tblGISPDS_CoOrdSys[Projected Coordinate Reference System Description],0)),"")</f>
        <v/>
      </c>
      <c r="O379" s="237"/>
      <c r="P379" s="149"/>
      <c r="Q379" s="170" t="str">
        <f>IF(tblDatasetNamingConventionForm[[#This Row],[Dataset Naming Scheme]]="","",IF(LEN(tblDatasetNamingConventionForm[[#This Row],[Dataset Naming Scheme]])&gt;63,"FALSE","TRUE"))</f>
        <v/>
      </c>
      <c r="R37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80" spans="1:18" ht="12.95">
      <c r="A38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8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80" s="225"/>
      <c r="D380" s="228"/>
      <c r="E380" s="233" t="str">
        <f>IFERROR(INDEX(tblGISPDS_Discipline[Discipline Code], MATCH(tblDatasetNamingConventionForm[[#This Row],[Discipline Description]], tblGISPDS_Discipline[ [ Discipline Description] ],0)),"")</f>
        <v/>
      </c>
      <c r="F380" s="227"/>
      <c r="G380" s="233" t="str">
        <f>IFERROR(INDEX(tblGISPDS_Discipline[Sub-Discipline Code], MATCH(tblDatasetNamingConventionForm[[#This Row],[Sub-Discipline Description]], tblGISPDS_Discipline[Sub-Discipline Description],0)),"")</f>
        <v/>
      </c>
      <c r="H380" s="151"/>
      <c r="I380" s="230"/>
      <c r="J380" s="229" t="str">
        <f>IFERROR(INDEX(tblGISPDS_ProjectMilestone[Project Milestone Code], MATCH(tblDatasetNamingConventionForm[[#This Row],[Project Milestone]], tblGISPDS_ProjectMilestone[Project Milestone Description],0)),"")</f>
        <v/>
      </c>
      <c r="K380" s="230"/>
      <c r="L380" s="229" t="str">
        <f>IFERROR(INDEX(tblGISPDS_Originator[Organisation Code], MATCH(tblDatasetNamingConventionForm[[#This Row],[Organisation Name]], tblGISPDS_Originator[Organisation Name],0)),"")</f>
        <v/>
      </c>
      <c r="M380" s="226"/>
      <c r="N380" s="231" t="str">
        <f>IFERROR(INDEX(tblGISPDS_CoOrdSys[EPSG Code], MATCH(tblDatasetNamingConventionForm[[#This Row],[Coordinate Reference System Abbreviation]], tblGISPDS_CoOrdSys[Projected Coordinate Reference System Description],0)),"")</f>
        <v/>
      </c>
      <c r="O380" s="237"/>
      <c r="P380" s="149"/>
      <c r="Q380" s="170" t="str">
        <f>IF(tblDatasetNamingConventionForm[[#This Row],[Dataset Naming Scheme]]="","",IF(LEN(tblDatasetNamingConventionForm[[#This Row],[Dataset Naming Scheme]])&gt;63,"FALSE","TRUE"))</f>
        <v/>
      </c>
      <c r="R38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81" spans="1:18" ht="12.95">
      <c r="A38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8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81" s="225"/>
      <c r="D381" s="228"/>
      <c r="E381" s="233" t="str">
        <f>IFERROR(INDEX(tblGISPDS_Discipline[Discipline Code], MATCH(tblDatasetNamingConventionForm[[#This Row],[Discipline Description]], tblGISPDS_Discipline[ [ Discipline Description] ],0)),"")</f>
        <v/>
      </c>
      <c r="F381" s="227"/>
      <c r="G381" s="233" t="str">
        <f>IFERROR(INDEX(tblGISPDS_Discipline[Sub-Discipline Code], MATCH(tblDatasetNamingConventionForm[[#This Row],[Sub-Discipline Description]], tblGISPDS_Discipline[Sub-Discipline Description],0)),"")</f>
        <v/>
      </c>
      <c r="H381" s="151"/>
      <c r="I381" s="230"/>
      <c r="J381" s="229" t="str">
        <f>IFERROR(INDEX(tblGISPDS_ProjectMilestone[Project Milestone Code], MATCH(tblDatasetNamingConventionForm[[#This Row],[Project Milestone]], tblGISPDS_ProjectMilestone[Project Milestone Description],0)),"")</f>
        <v/>
      </c>
      <c r="K381" s="230"/>
      <c r="L381" s="231" t="str">
        <f>IFERROR(INDEX(tblGISPDS_Originator[Organisation Code], MATCH(tblDatasetNamingConventionForm[[#This Row],[Organisation Name]], tblGISPDS_Originator[Organisation Name],0)),"")</f>
        <v/>
      </c>
      <c r="M381" s="226"/>
      <c r="N381" s="231" t="str">
        <f>IFERROR(INDEX(tblGISPDS_CoOrdSys[EPSG Code], MATCH(tblDatasetNamingConventionForm[[#This Row],[Coordinate Reference System Abbreviation]], tblGISPDS_CoOrdSys[Projected Coordinate Reference System Description],0)),"")</f>
        <v/>
      </c>
      <c r="O381" s="237"/>
      <c r="P381" s="149"/>
      <c r="Q381" s="170" t="str">
        <f>IF(tblDatasetNamingConventionForm[[#This Row],[Dataset Naming Scheme]]="","",IF(LEN(tblDatasetNamingConventionForm[[#This Row],[Dataset Naming Scheme]])&gt;63,"FALSE","TRUE"))</f>
        <v/>
      </c>
      <c r="R38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82" spans="1:18" ht="12.95">
      <c r="A38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8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82" s="225"/>
      <c r="D382" s="228"/>
      <c r="E382" s="233" t="str">
        <f>IFERROR(INDEX(tblGISPDS_Discipline[Discipline Code], MATCH(tblDatasetNamingConventionForm[[#This Row],[Discipline Description]], tblGISPDS_Discipline[ [ Discipline Description] ],0)),"")</f>
        <v/>
      </c>
      <c r="F382" s="227"/>
      <c r="G382" s="233" t="str">
        <f>IFERROR(INDEX(tblGISPDS_Discipline[Sub-Discipline Code], MATCH(tblDatasetNamingConventionForm[[#This Row],[Sub-Discipline Description]], tblGISPDS_Discipline[Sub-Discipline Description],0)),"")</f>
        <v/>
      </c>
      <c r="H382" s="151"/>
      <c r="I382" s="230"/>
      <c r="J382" s="229" t="str">
        <f>IFERROR(INDEX(tblGISPDS_ProjectMilestone[Project Milestone Code], MATCH(tblDatasetNamingConventionForm[[#This Row],[Project Milestone]], tblGISPDS_ProjectMilestone[Project Milestone Description],0)),"")</f>
        <v/>
      </c>
      <c r="K382" s="230"/>
      <c r="L382" s="229" t="str">
        <f>IFERROR(INDEX(tblGISPDS_Originator[Organisation Code], MATCH(tblDatasetNamingConventionForm[[#This Row],[Organisation Name]], tblGISPDS_Originator[Organisation Name],0)),"")</f>
        <v/>
      </c>
      <c r="M382" s="226"/>
      <c r="N382" s="231" t="str">
        <f>IFERROR(INDEX(tblGISPDS_CoOrdSys[EPSG Code], MATCH(tblDatasetNamingConventionForm[[#This Row],[Coordinate Reference System Abbreviation]], tblGISPDS_CoOrdSys[Projected Coordinate Reference System Description],0)),"")</f>
        <v/>
      </c>
      <c r="O382" s="237"/>
      <c r="P382" s="149"/>
      <c r="Q382" s="170" t="str">
        <f>IF(tblDatasetNamingConventionForm[[#This Row],[Dataset Naming Scheme]]="","",IF(LEN(tblDatasetNamingConventionForm[[#This Row],[Dataset Naming Scheme]])&gt;63,"FALSE","TRUE"))</f>
        <v/>
      </c>
      <c r="R38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83" spans="1:18" ht="12.95">
      <c r="A38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8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83" s="225"/>
      <c r="D383" s="228"/>
      <c r="E383" s="233" t="str">
        <f>IFERROR(INDEX(tblGISPDS_Discipline[Discipline Code], MATCH(tblDatasetNamingConventionForm[[#This Row],[Discipline Description]], tblGISPDS_Discipline[ [ Discipline Description] ],0)),"")</f>
        <v/>
      </c>
      <c r="F383" s="227"/>
      <c r="G383" s="233" t="str">
        <f>IFERROR(INDEX(tblGISPDS_Discipline[Sub-Discipline Code], MATCH(tblDatasetNamingConventionForm[[#This Row],[Sub-Discipline Description]], tblGISPDS_Discipline[Sub-Discipline Description],0)),"")</f>
        <v/>
      </c>
      <c r="H383" s="151"/>
      <c r="I383" s="230"/>
      <c r="J383" s="229" t="str">
        <f>IFERROR(INDEX(tblGISPDS_ProjectMilestone[Project Milestone Code], MATCH(tblDatasetNamingConventionForm[[#This Row],[Project Milestone]], tblGISPDS_ProjectMilestone[Project Milestone Description],0)),"")</f>
        <v/>
      </c>
      <c r="K383" s="230"/>
      <c r="L383" s="231" t="str">
        <f>IFERROR(INDEX(tblGISPDS_Originator[Organisation Code], MATCH(tblDatasetNamingConventionForm[[#This Row],[Organisation Name]], tblGISPDS_Originator[Organisation Name],0)),"")</f>
        <v/>
      </c>
      <c r="M383" s="226"/>
      <c r="N383" s="231" t="str">
        <f>IFERROR(INDEX(tblGISPDS_CoOrdSys[EPSG Code], MATCH(tblDatasetNamingConventionForm[[#This Row],[Coordinate Reference System Abbreviation]], tblGISPDS_CoOrdSys[Projected Coordinate Reference System Description],0)),"")</f>
        <v/>
      </c>
      <c r="O383" s="237"/>
      <c r="P383" s="149"/>
      <c r="Q383" s="170" t="str">
        <f>IF(tblDatasetNamingConventionForm[[#This Row],[Dataset Naming Scheme]]="","",IF(LEN(tblDatasetNamingConventionForm[[#This Row],[Dataset Naming Scheme]])&gt;63,"FALSE","TRUE"))</f>
        <v/>
      </c>
      <c r="R38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84" spans="1:18" ht="12.95">
      <c r="A38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8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84" s="225"/>
      <c r="D384" s="228"/>
      <c r="E384" s="233" t="str">
        <f>IFERROR(INDEX(tblGISPDS_Discipline[Discipline Code], MATCH(tblDatasetNamingConventionForm[[#This Row],[Discipline Description]], tblGISPDS_Discipline[ [ Discipline Description] ],0)),"")</f>
        <v/>
      </c>
      <c r="F384" s="227"/>
      <c r="G384" s="233" t="str">
        <f>IFERROR(INDEX(tblGISPDS_Discipline[Sub-Discipline Code], MATCH(tblDatasetNamingConventionForm[[#This Row],[Sub-Discipline Description]], tblGISPDS_Discipline[Sub-Discipline Description],0)),"")</f>
        <v/>
      </c>
      <c r="H384" s="151"/>
      <c r="I384" s="230"/>
      <c r="J384" s="229" t="str">
        <f>IFERROR(INDEX(tblGISPDS_ProjectMilestone[Project Milestone Code], MATCH(tblDatasetNamingConventionForm[[#This Row],[Project Milestone]], tblGISPDS_ProjectMilestone[Project Milestone Description],0)),"")</f>
        <v/>
      </c>
      <c r="K384" s="230"/>
      <c r="L384" s="229" t="str">
        <f>IFERROR(INDEX(tblGISPDS_Originator[Organisation Code], MATCH(tblDatasetNamingConventionForm[[#This Row],[Organisation Name]], tblGISPDS_Originator[Organisation Name],0)),"")</f>
        <v/>
      </c>
      <c r="M384" s="226"/>
      <c r="N384" s="231" t="str">
        <f>IFERROR(INDEX(tblGISPDS_CoOrdSys[EPSG Code], MATCH(tblDatasetNamingConventionForm[[#This Row],[Coordinate Reference System Abbreviation]], tblGISPDS_CoOrdSys[Projected Coordinate Reference System Description],0)),"")</f>
        <v/>
      </c>
      <c r="O384" s="237"/>
      <c r="P384" s="149"/>
      <c r="Q384" s="170" t="str">
        <f>IF(tblDatasetNamingConventionForm[[#This Row],[Dataset Naming Scheme]]="","",IF(LEN(tblDatasetNamingConventionForm[[#This Row],[Dataset Naming Scheme]])&gt;63,"FALSE","TRUE"))</f>
        <v/>
      </c>
      <c r="R38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85" spans="1:18" ht="12.95">
      <c r="A38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8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85" s="225"/>
      <c r="D385" s="228"/>
      <c r="E385" s="233" t="str">
        <f>IFERROR(INDEX(tblGISPDS_Discipline[Discipline Code], MATCH(tblDatasetNamingConventionForm[[#This Row],[Discipline Description]], tblGISPDS_Discipline[ [ Discipline Description] ],0)),"")</f>
        <v/>
      </c>
      <c r="F385" s="227"/>
      <c r="G385" s="233" t="str">
        <f>IFERROR(INDEX(tblGISPDS_Discipline[Sub-Discipline Code], MATCH(tblDatasetNamingConventionForm[[#This Row],[Sub-Discipline Description]], tblGISPDS_Discipline[Sub-Discipline Description],0)),"")</f>
        <v/>
      </c>
      <c r="H385" s="151"/>
      <c r="I385" s="230"/>
      <c r="J385" s="229" t="str">
        <f>IFERROR(INDEX(tblGISPDS_ProjectMilestone[Project Milestone Code], MATCH(tblDatasetNamingConventionForm[[#This Row],[Project Milestone]], tblGISPDS_ProjectMilestone[Project Milestone Description],0)),"")</f>
        <v/>
      </c>
      <c r="K385" s="230"/>
      <c r="L385" s="231" t="str">
        <f>IFERROR(INDEX(tblGISPDS_Originator[Organisation Code], MATCH(tblDatasetNamingConventionForm[[#This Row],[Organisation Name]], tblGISPDS_Originator[Organisation Name],0)),"")</f>
        <v/>
      </c>
      <c r="M385" s="226"/>
      <c r="N385" s="231" t="str">
        <f>IFERROR(INDEX(tblGISPDS_CoOrdSys[EPSG Code], MATCH(tblDatasetNamingConventionForm[[#This Row],[Coordinate Reference System Abbreviation]], tblGISPDS_CoOrdSys[Projected Coordinate Reference System Description],0)),"")</f>
        <v/>
      </c>
      <c r="O385" s="237"/>
      <c r="P385" s="149"/>
      <c r="Q385" s="170" t="str">
        <f>IF(tblDatasetNamingConventionForm[[#This Row],[Dataset Naming Scheme]]="","",IF(LEN(tblDatasetNamingConventionForm[[#This Row],[Dataset Naming Scheme]])&gt;63,"FALSE","TRUE"))</f>
        <v/>
      </c>
      <c r="R38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86" spans="1:18" ht="12.95">
      <c r="A38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8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86" s="225"/>
      <c r="D386" s="228"/>
      <c r="E386" s="233" t="str">
        <f>IFERROR(INDEX(tblGISPDS_Discipline[Discipline Code], MATCH(tblDatasetNamingConventionForm[[#This Row],[Discipline Description]], tblGISPDS_Discipline[ [ Discipline Description] ],0)),"")</f>
        <v/>
      </c>
      <c r="F386" s="227"/>
      <c r="G386" s="233" t="str">
        <f>IFERROR(INDEX(tblGISPDS_Discipline[Sub-Discipline Code], MATCH(tblDatasetNamingConventionForm[[#This Row],[Sub-Discipline Description]], tblGISPDS_Discipline[Sub-Discipline Description],0)),"")</f>
        <v/>
      </c>
      <c r="H386" s="151"/>
      <c r="I386" s="230"/>
      <c r="J386" s="229" t="str">
        <f>IFERROR(INDEX(tblGISPDS_ProjectMilestone[Project Milestone Code], MATCH(tblDatasetNamingConventionForm[[#This Row],[Project Milestone]], tblGISPDS_ProjectMilestone[Project Milestone Description],0)),"")</f>
        <v/>
      </c>
      <c r="K386" s="230"/>
      <c r="L386" s="229" t="str">
        <f>IFERROR(INDEX(tblGISPDS_Originator[Organisation Code], MATCH(tblDatasetNamingConventionForm[[#This Row],[Organisation Name]], tblGISPDS_Originator[Organisation Name],0)),"")</f>
        <v/>
      </c>
      <c r="M386" s="226"/>
      <c r="N386" s="231" t="str">
        <f>IFERROR(INDEX(tblGISPDS_CoOrdSys[EPSG Code], MATCH(tblDatasetNamingConventionForm[[#This Row],[Coordinate Reference System Abbreviation]], tblGISPDS_CoOrdSys[Projected Coordinate Reference System Description],0)),"")</f>
        <v/>
      </c>
      <c r="O386" s="237"/>
      <c r="P386" s="149"/>
      <c r="Q386" s="170" t="str">
        <f>IF(tblDatasetNamingConventionForm[[#This Row],[Dataset Naming Scheme]]="","",IF(LEN(tblDatasetNamingConventionForm[[#This Row],[Dataset Naming Scheme]])&gt;63,"FALSE","TRUE"))</f>
        <v/>
      </c>
      <c r="R38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87" spans="1:18" ht="12.95">
      <c r="A38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8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87" s="225"/>
      <c r="D387" s="228"/>
      <c r="E387" s="233" t="str">
        <f>IFERROR(INDEX(tblGISPDS_Discipline[Discipline Code], MATCH(tblDatasetNamingConventionForm[[#This Row],[Discipline Description]], tblGISPDS_Discipline[ [ Discipline Description] ],0)),"")</f>
        <v/>
      </c>
      <c r="F387" s="227"/>
      <c r="G387" s="233" t="str">
        <f>IFERROR(INDEX(tblGISPDS_Discipline[Sub-Discipline Code], MATCH(tblDatasetNamingConventionForm[[#This Row],[Sub-Discipline Description]], tblGISPDS_Discipline[Sub-Discipline Description],0)),"")</f>
        <v/>
      </c>
      <c r="H387" s="151"/>
      <c r="I387" s="230"/>
      <c r="J387" s="229" t="str">
        <f>IFERROR(INDEX(tblGISPDS_ProjectMilestone[Project Milestone Code], MATCH(tblDatasetNamingConventionForm[[#This Row],[Project Milestone]], tblGISPDS_ProjectMilestone[Project Milestone Description],0)),"")</f>
        <v/>
      </c>
      <c r="K387" s="230"/>
      <c r="L387" s="231" t="str">
        <f>IFERROR(INDEX(tblGISPDS_Originator[Organisation Code], MATCH(tblDatasetNamingConventionForm[[#This Row],[Organisation Name]], tblGISPDS_Originator[Organisation Name],0)),"")</f>
        <v/>
      </c>
      <c r="M387" s="226"/>
      <c r="N387" s="231" t="str">
        <f>IFERROR(INDEX(tblGISPDS_CoOrdSys[EPSG Code], MATCH(tblDatasetNamingConventionForm[[#This Row],[Coordinate Reference System Abbreviation]], tblGISPDS_CoOrdSys[Projected Coordinate Reference System Description],0)),"")</f>
        <v/>
      </c>
      <c r="O387" s="237"/>
      <c r="P387" s="149"/>
      <c r="Q387" s="170" t="str">
        <f>IF(tblDatasetNamingConventionForm[[#This Row],[Dataset Naming Scheme]]="","",IF(LEN(tblDatasetNamingConventionForm[[#This Row],[Dataset Naming Scheme]])&gt;63,"FALSE","TRUE"))</f>
        <v/>
      </c>
      <c r="R38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88" spans="1:18" ht="12.95">
      <c r="A38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8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88" s="225"/>
      <c r="D388" s="228"/>
      <c r="E388" s="233" t="str">
        <f>IFERROR(INDEX(tblGISPDS_Discipline[Discipline Code], MATCH(tblDatasetNamingConventionForm[[#This Row],[Discipline Description]], tblGISPDS_Discipline[ [ Discipline Description] ],0)),"")</f>
        <v/>
      </c>
      <c r="F388" s="227"/>
      <c r="G388" s="233" t="str">
        <f>IFERROR(INDEX(tblGISPDS_Discipline[Sub-Discipline Code], MATCH(tblDatasetNamingConventionForm[[#This Row],[Sub-Discipline Description]], tblGISPDS_Discipline[Sub-Discipline Description],0)),"")</f>
        <v/>
      </c>
      <c r="H388" s="151"/>
      <c r="I388" s="230"/>
      <c r="J388" s="229" t="str">
        <f>IFERROR(INDEX(tblGISPDS_ProjectMilestone[Project Milestone Code], MATCH(tblDatasetNamingConventionForm[[#This Row],[Project Milestone]], tblGISPDS_ProjectMilestone[Project Milestone Description],0)),"")</f>
        <v/>
      </c>
      <c r="K388" s="230"/>
      <c r="L388" s="229" t="str">
        <f>IFERROR(INDEX(tblGISPDS_Originator[Organisation Code], MATCH(tblDatasetNamingConventionForm[[#This Row],[Organisation Name]], tblGISPDS_Originator[Organisation Name],0)),"")</f>
        <v/>
      </c>
      <c r="M388" s="226"/>
      <c r="N388" s="231" t="str">
        <f>IFERROR(INDEX(tblGISPDS_CoOrdSys[EPSG Code], MATCH(tblDatasetNamingConventionForm[[#This Row],[Coordinate Reference System Abbreviation]], tblGISPDS_CoOrdSys[Projected Coordinate Reference System Description],0)),"")</f>
        <v/>
      </c>
      <c r="O388" s="237"/>
      <c r="P388" s="149"/>
      <c r="Q388" s="170" t="str">
        <f>IF(tblDatasetNamingConventionForm[[#This Row],[Dataset Naming Scheme]]="","",IF(LEN(tblDatasetNamingConventionForm[[#This Row],[Dataset Naming Scheme]])&gt;63,"FALSE","TRUE"))</f>
        <v/>
      </c>
      <c r="R38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89" spans="1:18" ht="12.95">
      <c r="A38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8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89" s="225"/>
      <c r="D389" s="228"/>
      <c r="E389" s="233" t="str">
        <f>IFERROR(INDEX(tblGISPDS_Discipline[Discipline Code], MATCH(tblDatasetNamingConventionForm[[#This Row],[Discipline Description]], tblGISPDS_Discipline[ [ Discipline Description] ],0)),"")</f>
        <v/>
      </c>
      <c r="F389" s="227"/>
      <c r="G389" s="233" t="str">
        <f>IFERROR(INDEX(tblGISPDS_Discipline[Sub-Discipline Code], MATCH(tblDatasetNamingConventionForm[[#This Row],[Sub-Discipline Description]], tblGISPDS_Discipline[Sub-Discipline Description],0)),"")</f>
        <v/>
      </c>
      <c r="H389" s="151"/>
      <c r="I389" s="230"/>
      <c r="J389" s="229" t="str">
        <f>IFERROR(INDEX(tblGISPDS_ProjectMilestone[Project Milestone Code], MATCH(tblDatasetNamingConventionForm[[#This Row],[Project Milestone]], tblGISPDS_ProjectMilestone[Project Milestone Description],0)),"")</f>
        <v/>
      </c>
      <c r="K389" s="230"/>
      <c r="L389" s="231" t="str">
        <f>IFERROR(INDEX(tblGISPDS_Originator[Organisation Code], MATCH(tblDatasetNamingConventionForm[[#This Row],[Organisation Name]], tblGISPDS_Originator[Organisation Name],0)),"")</f>
        <v/>
      </c>
      <c r="M389" s="226"/>
      <c r="N389" s="231" t="str">
        <f>IFERROR(INDEX(tblGISPDS_CoOrdSys[EPSG Code], MATCH(tblDatasetNamingConventionForm[[#This Row],[Coordinate Reference System Abbreviation]], tblGISPDS_CoOrdSys[Projected Coordinate Reference System Description],0)),"")</f>
        <v/>
      </c>
      <c r="O389" s="237"/>
      <c r="P389" s="149"/>
      <c r="Q389" s="170" t="str">
        <f>IF(tblDatasetNamingConventionForm[[#This Row],[Dataset Naming Scheme]]="","",IF(LEN(tblDatasetNamingConventionForm[[#This Row],[Dataset Naming Scheme]])&gt;63,"FALSE","TRUE"))</f>
        <v/>
      </c>
      <c r="R38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90" spans="1:18" ht="12.95">
      <c r="A39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9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90" s="225"/>
      <c r="D390" s="228"/>
      <c r="E390" s="233" t="str">
        <f>IFERROR(INDEX(tblGISPDS_Discipline[Discipline Code], MATCH(tblDatasetNamingConventionForm[[#This Row],[Discipline Description]], tblGISPDS_Discipline[ [ Discipline Description] ],0)),"")</f>
        <v/>
      </c>
      <c r="F390" s="227"/>
      <c r="G390" s="233" t="str">
        <f>IFERROR(INDEX(tblGISPDS_Discipline[Sub-Discipline Code], MATCH(tblDatasetNamingConventionForm[[#This Row],[Sub-Discipline Description]], tblGISPDS_Discipline[Sub-Discipline Description],0)),"")</f>
        <v/>
      </c>
      <c r="H390" s="151"/>
      <c r="I390" s="230"/>
      <c r="J390" s="229" t="str">
        <f>IFERROR(INDEX(tblGISPDS_ProjectMilestone[Project Milestone Code], MATCH(tblDatasetNamingConventionForm[[#This Row],[Project Milestone]], tblGISPDS_ProjectMilestone[Project Milestone Description],0)),"")</f>
        <v/>
      </c>
      <c r="K390" s="230"/>
      <c r="L390" s="229" t="str">
        <f>IFERROR(INDEX(tblGISPDS_Originator[Organisation Code], MATCH(tblDatasetNamingConventionForm[[#This Row],[Organisation Name]], tblGISPDS_Originator[Organisation Name],0)),"")</f>
        <v/>
      </c>
      <c r="M390" s="226"/>
      <c r="N390" s="231" t="str">
        <f>IFERROR(INDEX(tblGISPDS_CoOrdSys[EPSG Code], MATCH(tblDatasetNamingConventionForm[[#This Row],[Coordinate Reference System Abbreviation]], tblGISPDS_CoOrdSys[Projected Coordinate Reference System Description],0)),"")</f>
        <v/>
      </c>
      <c r="O390" s="237"/>
      <c r="P390" s="149"/>
      <c r="Q390" s="170" t="str">
        <f>IF(tblDatasetNamingConventionForm[[#This Row],[Dataset Naming Scheme]]="","",IF(LEN(tblDatasetNamingConventionForm[[#This Row],[Dataset Naming Scheme]])&gt;63,"FALSE","TRUE"))</f>
        <v/>
      </c>
      <c r="R39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91" spans="1:18" ht="12.95">
      <c r="A39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9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91" s="225"/>
      <c r="D391" s="228"/>
      <c r="E391" s="233" t="str">
        <f>IFERROR(INDEX(tblGISPDS_Discipline[Discipline Code], MATCH(tblDatasetNamingConventionForm[[#This Row],[Discipline Description]], tblGISPDS_Discipline[ [ Discipline Description] ],0)),"")</f>
        <v/>
      </c>
      <c r="F391" s="227"/>
      <c r="G391" s="233" t="str">
        <f>IFERROR(INDEX(tblGISPDS_Discipline[Sub-Discipline Code], MATCH(tblDatasetNamingConventionForm[[#This Row],[Sub-Discipline Description]], tblGISPDS_Discipline[Sub-Discipline Description],0)),"")</f>
        <v/>
      </c>
      <c r="H391" s="151"/>
      <c r="I391" s="230"/>
      <c r="J391" s="229" t="str">
        <f>IFERROR(INDEX(tblGISPDS_ProjectMilestone[Project Milestone Code], MATCH(tblDatasetNamingConventionForm[[#This Row],[Project Milestone]], tblGISPDS_ProjectMilestone[Project Milestone Description],0)),"")</f>
        <v/>
      </c>
      <c r="K391" s="230"/>
      <c r="L391" s="231" t="str">
        <f>IFERROR(INDEX(tblGISPDS_Originator[Organisation Code], MATCH(tblDatasetNamingConventionForm[[#This Row],[Organisation Name]], tblGISPDS_Originator[Organisation Name],0)),"")</f>
        <v/>
      </c>
      <c r="M391" s="226"/>
      <c r="N391" s="231" t="str">
        <f>IFERROR(INDEX(tblGISPDS_CoOrdSys[EPSG Code], MATCH(tblDatasetNamingConventionForm[[#This Row],[Coordinate Reference System Abbreviation]], tblGISPDS_CoOrdSys[Projected Coordinate Reference System Description],0)),"")</f>
        <v/>
      </c>
      <c r="O391" s="237"/>
      <c r="P391" s="149"/>
      <c r="Q391" s="170" t="str">
        <f>IF(tblDatasetNamingConventionForm[[#This Row],[Dataset Naming Scheme]]="","",IF(LEN(tblDatasetNamingConventionForm[[#This Row],[Dataset Naming Scheme]])&gt;63,"FALSE","TRUE"))</f>
        <v/>
      </c>
      <c r="R39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92" spans="1:18" ht="12.95">
      <c r="A39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9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92" s="225"/>
      <c r="D392" s="228"/>
      <c r="E392" s="233" t="str">
        <f>IFERROR(INDEX(tblGISPDS_Discipline[Discipline Code], MATCH(tblDatasetNamingConventionForm[[#This Row],[Discipline Description]], tblGISPDS_Discipline[ [ Discipline Description] ],0)),"")</f>
        <v/>
      </c>
      <c r="F392" s="227"/>
      <c r="G392" s="233" t="str">
        <f>IFERROR(INDEX(tblGISPDS_Discipline[Sub-Discipline Code], MATCH(tblDatasetNamingConventionForm[[#This Row],[Sub-Discipline Description]], tblGISPDS_Discipline[Sub-Discipline Description],0)),"")</f>
        <v/>
      </c>
      <c r="H392" s="151"/>
      <c r="I392" s="230"/>
      <c r="J392" s="229" t="str">
        <f>IFERROR(INDEX(tblGISPDS_ProjectMilestone[Project Milestone Code], MATCH(tblDatasetNamingConventionForm[[#This Row],[Project Milestone]], tblGISPDS_ProjectMilestone[Project Milestone Description],0)),"")</f>
        <v/>
      </c>
      <c r="K392" s="230"/>
      <c r="L392" s="229" t="str">
        <f>IFERROR(INDEX(tblGISPDS_Originator[Organisation Code], MATCH(tblDatasetNamingConventionForm[[#This Row],[Organisation Name]], tblGISPDS_Originator[Organisation Name],0)),"")</f>
        <v/>
      </c>
      <c r="M392" s="226"/>
      <c r="N392" s="231" t="str">
        <f>IFERROR(INDEX(tblGISPDS_CoOrdSys[EPSG Code], MATCH(tblDatasetNamingConventionForm[[#This Row],[Coordinate Reference System Abbreviation]], tblGISPDS_CoOrdSys[Projected Coordinate Reference System Description],0)),"")</f>
        <v/>
      </c>
      <c r="O392" s="237"/>
      <c r="P392" s="149"/>
      <c r="Q392" s="170" t="str">
        <f>IF(tblDatasetNamingConventionForm[[#This Row],[Dataset Naming Scheme]]="","",IF(LEN(tblDatasetNamingConventionForm[[#This Row],[Dataset Naming Scheme]])&gt;63,"FALSE","TRUE"))</f>
        <v/>
      </c>
      <c r="R39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93" spans="1:18" ht="12.95">
      <c r="A39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9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93" s="225"/>
      <c r="D393" s="228"/>
      <c r="E393" s="233" t="str">
        <f>IFERROR(INDEX(tblGISPDS_Discipline[Discipline Code], MATCH(tblDatasetNamingConventionForm[[#This Row],[Discipline Description]], tblGISPDS_Discipline[ [ Discipline Description] ],0)),"")</f>
        <v/>
      </c>
      <c r="F393" s="227"/>
      <c r="G393" s="233" t="str">
        <f>IFERROR(INDEX(tblGISPDS_Discipline[Sub-Discipline Code], MATCH(tblDatasetNamingConventionForm[[#This Row],[Sub-Discipline Description]], tblGISPDS_Discipline[Sub-Discipline Description],0)),"")</f>
        <v/>
      </c>
      <c r="H393" s="151"/>
      <c r="I393" s="230"/>
      <c r="J393" s="229" t="str">
        <f>IFERROR(INDEX(tblGISPDS_ProjectMilestone[Project Milestone Code], MATCH(tblDatasetNamingConventionForm[[#This Row],[Project Milestone]], tblGISPDS_ProjectMilestone[Project Milestone Description],0)),"")</f>
        <v/>
      </c>
      <c r="K393" s="230"/>
      <c r="L393" s="231" t="str">
        <f>IFERROR(INDEX(tblGISPDS_Originator[Organisation Code], MATCH(tblDatasetNamingConventionForm[[#This Row],[Organisation Name]], tblGISPDS_Originator[Organisation Name],0)),"")</f>
        <v/>
      </c>
      <c r="M393" s="226"/>
      <c r="N393" s="231" t="str">
        <f>IFERROR(INDEX(tblGISPDS_CoOrdSys[EPSG Code], MATCH(tblDatasetNamingConventionForm[[#This Row],[Coordinate Reference System Abbreviation]], tblGISPDS_CoOrdSys[Projected Coordinate Reference System Description],0)),"")</f>
        <v/>
      </c>
      <c r="O393" s="237"/>
      <c r="P393" s="149"/>
      <c r="Q393" s="170" t="str">
        <f>IF(tblDatasetNamingConventionForm[[#This Row],[Dataset Naming Scheme]]="","",IF(LEN(tblDatasetNamingConventionForm[[#This Row],[Dataset Naming Scheme]])&gt;63,"FALSE","TRUE"))</f>
        <v/>
      </c>
      <c r="R39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94" spans="1:18" ht="12.95">
      <c r="A39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9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94" s="225"/>
      <c r="D394" s="228"/>
      <c r="E394" s="233" t="str">
        <f>IFERROR(INDEX(tblGISPDS_Discipline[Discipline Code], MATCH(tblDatasetNamingConventionForm[[#This Row],[Discipline Description]], tblGISPDS_Discipline[ [ Discipline Description] ],0)),"")</f>
        <v/>
      </c>
      <c r="F394" s="227"/>
      <c r="G394" s="233" t="str">
        <f>IFERROR(INDEX(tblGISPDS_Discipline[Sub-Discipline Code], MATCH(tblDatasetNamingConventionForm[[#This Row],[Sub-Discipline Description]], tblGISPDS_Discipline[Sub-Discipline Description],0)),"")</f>
        <v/>
      </c>
      <c r="H394" s="151"/>
      <c r="I394" s="230"/>
      <c r="J394" s="229" t="str">
        <f>IFERROR(INDEX(tblGISPDS_ProjectMilestone[Project Milestone Code], MATCH(tblDatasetNamingConventionForm[[#This Row],[Project Milestone]], tblGISPDS_ProjectMilestone[Project Milestone Description],0)),"")</f>
        <v/>
      </c>
      <c r="K394" s="230"/>
      <c r="L394" s="229" t="str">
        <f>IFERROR(INDEX(tblGISPDS_Originator[Organisation Code], MATCH(tblDatasetNamingConventionForm[[#This Row],[Organisation Name]], tblGISPDS_Originator[Organisation Name],0)),"")</f>
        <v/>
      </c>
      <c r="M394" s="226"/>
      <c r="N394" s="231" t="str">
        <f>IFERROR(INDEX(tblGISPDS_CoOrdSys[EPSG Code], MATCH(tblDatasetNamingConventionForm[[#This Row],[Coordinate Reference System Abbreviation]], tblGISPDS_CoOrdSys[Projected Coordinate Reference System Description],0)),"")</f>
        <v/>
      </c>
      <c r="O394" s="237"/>
      <c r="P394" s="149"/>
      <c r="Q394" s="170" t="str">
        <f>IF(tblDatasetNamingConventionForm[[#This Row],[Dataset Naming Scheme]]="","",IF(LEN(tblDatasetNamingConventionForm[[#This Row],[Dataset Naming Scheme]])&gt;63,"FALSE","TRUE"))</f>
        <v/>
      </c>
      <c r="R39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95" spans="1:18" ht="12.95">
      <c r="A39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9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95" s="225"/>
      <c r="D395" s="228"/>
      <c r="E395" s="233" t="str">
        <f>IFERROR(INDEX(tblGISPDS_Discipline[Discipline Code], MATCH(tblDatasetNamingConventionForm[[#This Row],[Discipline Description]], tblGISPDS_Discipline[ [ Discipline Description] ],0)),"")</f>
        <v/>
      </c>
      <c r="F395" s="227"/>
      <c r="G395" s="233" t="str">
        <f>IFERROR(INDEX(tblGISPDS_Discipline[Sub-Discipline Code], MATCH(tblDatasetNamingConventionForm[[#This Row],[Sub-Discipline Description]], tblGISPDS_Discipline[Sub-Discipline Description],0)),"")</f>
        <v/>
      </c>
      <c r="H395" s="151"/>
      <c r="I395" s="230"/>
      <c r="J395" s="229" t="str">
        <f>IFERROR(INDEX(tblGISPDS_ProjectMilestone[Project Milestone Code], MATCH(tblDatasetNamingConventionForm[[#This Row],[Project Milestone]], tblGISPDS_ProjectMilestone[Project Milestone Description],0)),"")</f>
        <v/>
      </c>
      <c r="K395" s="230"/>
      <c r="L395" s="231" t="str">
        <f>IFERROR(INDEX(tblGISPDS_Originator[Organisation Code], MATCH(tblDatasetNamingConventionForm[[#This Row],[Organisation Name]], tblGISPDS_Originator[Organisation Name],0)),"")</f>
        <v/>
      </c>
      <c r="M395" s="226"/>
      <c r="N395" s="231" t="str">
        <f>IFERROR(INDEX(tblGISPDS_CoOrdSys[EPSG Code], MATCH(tblDatasetNamingConventionForm[[#This Row],[Coordinate Reference System Abbreviation]], tblGISPDS_CoOrdSys[Projected Coordinate Reference System Description],0)),"")</f>
        <v/>
      </c>
      <c r="O395" s="237"/>
      <c r="P395" s="149"/>
      <c r="Q395" s="170" t="str">
        <f>IF(tblDatasetNamingConventionForm[[#This Row],[Dataset Naming Scheme]]="","",IF(LEN(tblDatasetNamingConventionForm[[#This Row],[Dataset Naming Scheme]])&gt;63,"FALSE","TRUE"))</f>
        <v/>
      </c>
      <c r="R39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96" spans="1:18" ht="12.95">
      <c r="A39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9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96" s="225"/>
      <c r="D396" s="228"/>
      <c r="E396" s="233" t="str">
        <f>IFERROR(INDEX(tblGISPDS_Discipline[Discipline Code], MATCH(tblDatasetNamingConventionForm[[#This Row],[Discipline Description]], tblGISPDS_Discipline[ [ Discipline Description] ],0)),"")</f>
        <v/>
      </c>
      <c r="F396" s="227"/>
      <c r="G396" s="233" t="str">
        <f>IFERROR(INDEX(tblGISPDS_Discipline[Sub-Discipline Code], MATCH(tblDatasetNamingConventionForm[[#This Row],[Sub-Discipline Description]], tblGISPDS_Discipline[Sub-Discipline Description],0)),"")</f>
        <v/>
      </c>
      <c r="H396" s="151"/>
      <c r="I396" s="230"/>
      <c r="J396" s="229" t="str">
        <f>IFERROR(INDEX(tblGISPDS_ProjectMilestone[Project Milestone Code], MATCH(tblDatasetNamingConventionForm[[#This Row],[Project Milestone]], tblGISPDS_ProjectMilestone[Project Milestone Description],0)),"")</f>
        <v/>
      </c>
      <c r="K396" s="230"/>
      <c r="L396" s="229" t="str">
        <f>IFERROR(INDEX(tblGISPDS_Originator[Organisation Code], MATCH(tblDatasetNamingConventionForm[[#This Row],[Organisation Name]], tblGISPDS_Originator[Organisation Name],0)),"")</f>
        <v/>
      </c>
      <c r="M396" s="226"/>
      <c r="N396" s="231" t="str">
        <f>IFERROR(INDEX(tblGISPDS_CoOrdSys[EPSG Code], MATCH(tblDatasetNamingConventionForm[[#This Row],[Coordinate Reference System Abbreviation]], tblGISPDS_CoOrdSys[Projected Coordinate Reference System Description],0)),"")</f>
        <v/>
      </c>
      <c r="O396" s="237"/>
      <c r="P396" s="149"/>
      <c r="Q396" s="170" t="str">
        <f>IF(tblDatasetNamingConventionForm[[#This Row],[Dataset Naming Scheme]]="","",IF(LEN(tblDatasetNamingConventionForm[[#This Row],[Dataset Naming Scheme]])&gt;63,"FALSE","TRUE"))</f>
        <v/>
      </c>
      <c r="R39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97" spans="1:18" ht="12.95">
      <c r="A39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9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97" s="225"/>
      <c r="D397" s="228"/>
      <c r="E397" s="233" t="str">
        <f>IFERROR(INDEX(tblGISPDS_Discipline[Discipline Code], MATCH(tblDatasetNamingConventionForm[[#This Row],[Discipline Description]], tblGISPDS_Discipline[ [ Discipline Description] ],0)),"")</f>
        <v/>
      </c>
      <c r="F397" s="227"/>
      <c r="G397" s="233" t="str">
        <f>IFERROR(INDEX(tblGISPDS_Discipline[Sub-Discipline Code], MATCH(tblDatasetNamingConventionForm[[#This Row],[Sub-Discipline Description]], tblGISPDS_Discipline[Sub-Discipline Description],0)),"")</f>
        <v/>
      </c>
      <c r="H397" s="151"/>
      <c r="I397" s="230"/>
      <c r="J397" s="229" t="str">
        <f>IFERROR(INDEX(tblGISPDS_ProjectMilestone[Project Milestone Code], MATCH(tblDatasetNamingConventionForm[[#This Row],[Project Milestone]], tblGISPDS_ProjectMilestone[Project Milestone Description],0)),"")</f>
        <v/>
      </c>
      <c r="K397" s="230"/>
      <c r="L397" s="231" t="str">
        <f>IFERROR(INDEX(tblGISPDS_Originator[Organisation Code], MATCH(tblDatasetNamingConventionForm[[#This Row],[Organisation Name]], tblGISPDS_Originator[Organisation Name],0)),"")</f>
        <v/>
      </c>
      <c r="M397" s="226"/>
      <c r="N397" s="231" t="str">
        <f>IFERROR(INDEX(tblGISPDS_CoOrdSys[EPSG Code], MATCH(tblDatasetNamingConventionForm[[#This Row],[Coordinate Reference System Abbreviation]], tblGISPDS_CoOrdSys[Projected Coordinate Reference System Description],0)),"")</f>
        <v/>
      </c>
      <c r="O397" s="237"/>
      <c r="P397" s="149"/>
      <c r="Q397" s="170" t="str">
        <f>IF(tblDatasetNamingConventionForm[[#This Row],[Dataset Naming Scheme]]="","",IF(LEN(tblDatasetNamingConventionForm[[#This Row],[Dataset Naming Scheme]])&gt;63,"FALSE","TRUE"))</f>
        <v/>
      </c>
      <c r="R39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98" spans="1:18" ht="12.95">
      <c r="A39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9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98" s="225"/>
      <c r="D398" s="228"/>
      <c r="E398" s="233" t="str">
        <f>IFERROR(INDEX(tblGISPDS_Discipline[Discipline Code], MATCH(tblDatasetNamingConventionForm[[#This Row],[Discipline Description]], tblGISPDS_Discipline[ [ Discipline Description] ],0)),"")</f>
        <v/>
      </c>
      <c r="F398" s="227"/>
      <c r="G398" s="233" t="str">
        <f>IFERROR(INDEX(tblGISPDS_Discipline[Sub-Discipline Code], MATCH(tblDatasetNamingConventionForm[[#This Row],[Sub-Discipline Description]], tblGISPDS_Discipline[Sub-Discipline Description],0)),"")</f>
        <v/>
      </c>
      <c r="H398" s="151"/>
      <c r="I398" s="230"/>
      <c r="J398" s="229" t="str">
        <f>IFERROR(INDEX(tblGISPDS_ProjectMilestone[Project Milestone Code], MATCH(tblDatasetNamingConventionForm[[#This Row],[Project Milestone]], tblGISPDS_ProjectMilestone[Project Milestone Description],0)),"")</f>
        <v/>
      </c>
      <c r="K398" s="230"/>
      <c r="L398" s="229" t="str">
        <f>IFERROR(INDEX(tblGISPDS_Originator[Organisation Code], MATCH(tblDatasetNamingConventionForm[[#This Row],[Organisation Name]], tblGISPDS_Originator[Organisation Name],0)),"")</f>
        <v/>
      </c>
      <c r="M398" s="226"/>
      <c r="N398" s="231" t="str">
        <f>IFERROR(INDEX(tblGISPDS_CoOrdSys[EPSG Code], MATCH(tblDatasetNamingConventionForm[[#This Row],[Coordinate Reference System Abbreviation]], tblGISPDS_CoOrdSys[Projected Coordinate Reference System Description],0)),"")</f>
        <v/>
      </c>
      <c r="O398" s="237"/>
      <c r="P398" s="149"/>
      <c r="Q398" s="170" t="str">
        <f>IF(tblDatasetNamingConventionForm[[#This Row],[Dataset Naming Scheme]]="","",IF(LEN(tblDatasetNamingConventionForm[[#This Row],[Dataset Naming Scheme]])&gt;63,"FALSE","TRUE"))</f>
        <v/>
      </c>
      <c r="R39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399" spans="1:18" ht="12.95">
      <c r="A39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39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399" s="225"/>
      <c r="D399" s="228"/>
      <c r="E399" s="233" t="str">
        <f>IFERROR(INDEX(tblGISPDS_Discipline[Discipline Code], MATCH(tblDatasetNamingConventionForm[[#This Row],[Discipline Description]], tblGISPDS_Discipline[ [ Discipline Description] ],0)),"")</f>
        <v/>
      </c>
      <c r="F399" s="227"/>
      <c r="G399" s="233" t="str">
        <f>IFERROR(INDEX(tblGISPDS_Discipline[Sub-Discipline Code], MATCH(tblDatasetNamingConventionForm[[#This Row],[Sub-Discipline Description]], tblGISPDS_Discipline[Sub-Discipline Description],0)),"")</f>
        <v/>
      </c>
      <c r="H399" s="151"/>
      <c r="I399" s="230"/>
      <c r="J399" s="229" t="str">
        <f>IFERROR(INDEX(tblGISPDS_ProjectMilestone[Project Milestone Code], MATCH(tblDatasetNamingConventionForm[[#This Row],[Project Milestone]], tblGISPDS_ProjectMilestone[Project Milestone Description],0)),"")</f>
        <v/>
      </c>
      <c r="K399" s="230"/>
      <c r="L399" s="231" t="str">
        <f>IFERROR(INDEX(tblGISPDS_Originator[Organisation Code], MATCH(tblDatasetNamingConventionForm[[#This Row],[Organisation Name]], tblGISPDS_Originator[Organisation Name],0)),"")</f>
        <v/>
      </c>
      <c r="M399" s="226"/>
      <c r="N399" s="231" t="str">
        <f>IFERROR(INDEX(tblGISPDS_CoOrdSys[EPSG Code], MATCH(tblDatasetNamingConventionForm[[#This Row],[Coordinate Reference System Abbreviation]], tblGISPDS_CoOrdSys[Projected Coordinate Reference System Description],0)),"")</f>
        <v/>
      </c>
      <c r="O399" s="237"/>
      <c r="P399" s="149"/>
      <c r="Q399" s="170" t="str">
        <f>IF(tblDatasetNamingConventionForm[[#This Row],[Dataset Naming Scheme]]="","",IF(LEN(tblDatasetNamingConventionForm[[#This Row],[Dataset Naming Scheme]])&gt;63,"FALSE","TRUE"))</f>
        <v/>
      </c>
      <c r="R39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00" spans="1:18" ht="12.95">
      <c r="A40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0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00" s="225"/>
      <c r="D400" s="228"/>
      <c r="E400" s="233" t="str">
        <f>IFERROR(INDEX(tblGISPDS_Discipline[Discipline Code], MATCH(tblDatasetNamingConventionForm[[#This Row],[Discipline Description]], tblGISPDS_Discipline[ [ Discipline Description] ],0)),"")</f>
        <v/>
      </c>
      <c r="F400" s="227"/>
      <c r="G400" s="233" t="str">
        <f>IFERROR(INDEX(tblGISPDS_Discipline[Sub-Discipline Code], MATCH(tblDatasetNamingConventionForm[[#This Row],[Sub-Discipline Description]], tblGISPDS_Discipline[Sub-Discipline Description],0)),"")</f>
        <v/>
      </c>
      <c r="H400" s="151"/>
      <c r="I400" s="230"/>
      <c r="J400" s="229" t="str">
        <f>IFERROR(INDEX(tblGISPDS_ProjectMilestone[Project Milestone Code], MATCH(tblDatasetNamingConventionForm[[#This Row],[Project Milestone]], tblGISPDS_ProjectMilestone[Project Milestone Description],0)),"")</f>
        <v/>
      </c>
      <c r="K400" s="230"/>
      <c r="L400" s="229" t="str">
        <f>IFERROR(INDEX(tblGISPDS_Originator[Organisation Code], MATCH(tblDatasetNamingConventionForm[[#This Row],[Organisation Name]], tblGISPDS_Originator[Organisation Name],0)),"")</f>
        <v/>
      </c>
      <c r="M400" s="226"/>
      <c r="N400" s="231" t="str">
        <f>IFERROR(INDEX(tblGISPDS_CoOrdSys[EPSG Code], MATCH(tblDatasetNamingConventionForm[[#This Row],[Coordinate Reference System Abbreviation]], tblGISPDS_CoOrdSys[Projected Coordinate Reference System Description],0)),"")</f>
        <v/>
      </c>
      <c r="O400" s="237"/>
      <c r="P400" s="149"/>
      <c r="Q400" s="170" t="str">
        <f>IF(tblDatasetNamingConventionForm[[#This Row],[Dataset Naming Scheme]]="","",IF(LEN(tblDatasetNamingConventionForm[[#This Row],[Dataset Naming Scheme]])&gt;63,"FALSE","TRUE"))</f>
        <v/>
      </c>
      <c r="R40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01" spans="1:18" ht="12.95">
      <c r="A40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0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01" s="225"/>
      <c r="D401" s="228"/>
      <c r="E401" s="233" t="str">
        <f>IFERROR(INDEX(tblGISPDS_Discipline[Discipline Code], MATCH(tblDatasetNamingConventionForm[[#This Row],[Discipline Description]], tblGISPDS_Discipline[ [ Discipline Description] ],0)),"")</f>
        <v/>
      </c>
      <c r="F401" s="227"/>
      <c r="G401" s="233" t="str">
        <f>IFERROR(INDEX(tblGISPDS_Discipline[Sub-Discipline Code], MATCH(tblDatasetNamingConventionForm[[#This Row],[Sub-Discipline Description]], tblGISPDS_Discipline[Sub-Discipline Description],0)),"")</f>
        <v/>
      </c>
      <c r="H401" s="151"/>
      <c r="I401" s="230"/>
      <c r="J401" s="229" t="str">
        <f>IFERROR(INDEX(tblGISPDS_ProjectMilestone[Project Milestone Code], MATCH(tblDatasetNamingConventionForm[[#This Row],[Project Milestone]], tblGISPDS_ProjectMilestone[Project Milestone Description],0)),"")</f>
        <v/>
      </c>
      <c r="K401" s="230"/>
      <c r="L401" s="231" t="str">
        <f>IFERROR(INDEX(tblGISPDS_Originator[Organisation Code], MATCH(tblDatasetNamingConventionForm[[#This Row],[Organisation Name]], tblGISPDS_Originator[Organisation Name],0)),"")</f>
        <v/>
      </c>
      <c r="M401" s="226"/>
      <c r="N401" s="231" t="str">
        <f>IFERROR(INDEX(tblGISPDS_CoOrdSys[EPSG Code], MATCH(tblDatasetNamingConventionForm[[#This Row],[Coordinate Reference System Abbreviation]], tblGISPDS_CoOrdSys[Projected Coordinate Reference System Description],0)),"")</f>
        <v/>
      </c>
      <c r="O401" s="237"/>
      <c r="P401" s="149"/>
      <c r="Q401" s="170" t="str">
        <f>IF(tblDatasetNamingConventionForm[[#This Row],[Dataset Naming Scheme]]="","",IF(LEN(tblDatasetNamingConventionForm[[#This Row],[Dataset Naming Scheme]])&gt;63,"FALSE","TRUE"))</f>
        <v/>
      </c>
      <c r="R40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02" spans="1:18" ht="12.95">
      <c r="A40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0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02" s="225"/>
      <c r="D402" s="228"/>
      <c r="E402" s="233" t="str">
        <f>IFERROR(INDEX(tblGISPDS_Discipline[Discipline Code], MATCH(tblDatasetNamingConventionForm[[#This Row],[Discipline Description]], tblGISPDS_Discipline[ [ Discipline Description] ],0)),"")</f>
        <v/>
      </c>
      <c r="F402" s="227"/>
      <c r="G402" s="233" t="str">
        <f>IFERROR(INDEX(tblGISPDS_Discipline[Sub-Discipline Code], MATCH(tblDatasetNamingConventionForm[[#This Row],[Sub-Discipline Description]], tblGISPDS_Discipline[Sub-Discipline Description],0)),"")</f>
        <v/>
      </c>
      <c r="H402" s="151"/>
      <c r="I402" s="230"/>
      <c r="J402" s="229" t="str">
        <f>IFERROR(INDEX(tblGISPDS_ProjectMilestone[Project Milestone Code], MATCH(tblDatasetNamingConventionForm[[#This Row],[Project Milestone]], tblGISPDS_ProjectMilestone[Project Milestone Description],0)),"")</f>
        <v/>
      </c>
      <c r="K402" s="230"/>
      <c r="L402" s="229" t="str">
        <f>IFERROR(INDEX(tblGISPDS_Originator[Organisation Code], MATCH(tblDatasetNamingConventionForm[[#This Row],[Organisation Name]], tblGISPDS_Originator[Organisation Name],0)),"")</f>
        <v/>
      </c>
      <c r="M402" s="226"/>
      <c r="N402" s="231" t="str">
        <f>IFERROR(INDEX(tblGISPDS_CoOrdSys[EPSG Code], MATCH(tblDatasetNamingConventionForm[[#This Row],[Coordinate Reference System Abbreviation]], tblGISPDS_CoOrdSys[Projected Coordinate Reference System Description],0)),"")</f>
        <v/>
      </c>
      <c r="O402" s="237"/>
      <c r="P402" s="149"/>
      <c r="Q402" s="170" t="str">
        <f>IF(tblDatasetNamingConventionForm[[#This Row],[Dataset Naming Scheme]]="","",IF(LEN(tblDatasetNamingConventionForm[[#This Row],[Dataset Naming Scheme]])&gt;63,"FALSE","TRUE"))</f>
        <v/>
      </c>
      <c r="R40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03" spans="1:18" ht="12.95">
      <c r="A40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0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03" s="225"/>
      <c r="D403" s="228"/>
      <c r="E403" s="233" t="str">
        <f>IFERROR(INDEX(tblGISPDS_Discipline[Discipline Code], MATCH(tblDatasetNamingConventionForm[[#This Row],[Discipline Description]], tblGISPDS_Discipline[ [ Discipline Description] ],0)),"")</f>
        <v/>
      </c>
      <c r="F403" s="227"/>
      <c r="G403" s="233" t="str">
        <f>IFERROR(INDEX(tblGISPDS_Discipline[Sub-Discipline Code], MATCH(tblDatasetNamingConventionForm[[#This Row],[Sub-Discipline Description]], tblGISPDS_Discipline[Sub-Discipline Description],0)),"")</f>
        <v/>
      </c>
      <c r="H403" s="151"/>
      <c r="I403" s="230"/>
      <c r="J403" s="229" t="str">
        <f>IFERROR(INDEX(tblGISPDS_ProjectMilestone[Project Milestone Code], MATCH(tblDatasetNamingConventionForm[[#This Row],[Project Milestone]], tblGISPDS_ProjectMilestone[Project Milestone Description],0)),"")</f>
        <v/>
      </c>
      <c r="K403" s="230"/>
      <c r="L403" s="231" t="str">
        <f>IFERROR(INDEX(tblGISPDS_Originator[Organisation Code], MATCH(tblDatasetNamingConventionForm[[#This Row],[Organisation Name]], tblGISPDS_Originator[Organisation Name],0)),"")</f>
        <v/>
      </c>
      <c r="M403" s="226"/>
      <c r="N403" s="231" t="str">
        <f>IFERROR(INDEX(tblGISPDS_CoOrdSys[EPSG Code], MATCH(tblDatasetNamingConventionForm[[#This Row],[Coordinate Reference System Abbreviation]], tblGISPDS_CoOrdSys[Projected Coordinate Reference System Description],0)),"")</f>
        <v/>
      </c>
      <c r="O403" s="237"/>
      <c r="P403" s="149"/>
      <c r="Q403" s="170" t="str">
        <f>IF(tblDatasetNamingConventionForm[[#This Row],[Dataset Naming Scheme]]="","",IF(LEN(tblDatasetNamingConventionForm[[#This Row],[Dataset Naming Scheme]])&gt;63,"FALSE","TRUE"))</f>
        <v/>
      </c>
      <c r="R40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04" spans="1:18" ht="12.95">
      <c r="A40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0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04" s="225"/>
      <c r="D404" s="228"/>
      <c r="E404" s="233" t="str">
        <f>IFERROR(INDEX(tblGISPDS_Discipline[Discipline Code], MATCH(tblDatasetNamingConventionForm[[#This Row],[Discipline Description]], tblGISPDS_Discipline[ [ Discipline Description] ],0)),"")</f>
        <v/>
      </c>
      <c r="F404" s="227"/>
      <c r="G404" s="233" t="str">
        <f>IFERROR(INDEX(tblGISPDS_Discipline[Sub-Discipline Code], MATCH(tblDatasetNamingConventionForm[[#This Row],[Sub-Discipline Description]], tblGISPDS_Discipline[Sub-Discipline Description],0)),"")</f>
        <v/>
      </c>
      <c r="H404" s="151"/>
      <c r="I404" s="230"/>
      <c r="J404" s="229" t="str">
        <f>IFERROR(INDEX(tblGISPDS_ProjectMilestone[Project Milestone Code], MATCH(tblDatasetNamingConventionForm[[#This Row],[Project Milestone]], tblGISPDS_ProjectMilestone[Project Milestone Description],0)),"")</f>
        <v/>
      </c>
      <c r="K404" s="230"/>
      <c r="L404" s="229" t="str">
        <f>IFERROR(INDEX(tblGISPDS_Originator[Organisation Code], MATCH(tblDatasetNamingConventionForm[[#This Row],[Organisation Name]], tblGISPDS_Originator[Organisation Name],0)),"")</f>
        <v/>
      </c>
      <c r="M404" s="226"/>
      <c r="N404" s="231" t="str">
        <f>IFERROR(INDEX(tblGISPDS_CoOrdSys[EPSG Code], MATCH(tblDatasetNamingConventionForm[[#This Row],[Coordinate Reference System Abbreviation]], tblGISPDS_CoOrdSys[Projected Coordinate Reference System Description],0)),"")</f>
        <v/>
      </c>
      <c r="O404" s="237"/>
      <c r="P404" s="149"/>
      <c r="Q404" s="170" t="str">
        <f>IF(tblDatasetNamingConventionForm[[#This Row],[Dataset Naming Scheme]]="","",IF(LEN(tblDatasetNamingConventionForm[[#This Row],[Dataset Naming Scheme]])&gt;63,"FALSE","TRUE"))</f>
        <v/>
      </c>
      <c r="R40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05" spans="1:18" ht="12.95">
      <c r="A40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0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05" s="225"/>
      <c r="D405" s="228"/>
      <c r="E405" s="233" t="str">
        <f>IFERROR(INDEX(tblGISPDS_Discipline[Discipline Code], MATCH(tblDatasetNamingConventionForm[[#This Row],[Discipline Description]], tblGISPDS_Discipline[ [ Discipline Description] ],0)),"")</f>
        <v/>
      </c>
      <c r="F405" s="227"/>
      <c r="G405" s="233" t="str">
        <f>IFERROR(INDEX(tblGISPDS_Discipline[Sub-Discipline Code], MATCH(tblDatasetNamingConventionForm[[#This Row],[Sub-Discipline Description]], tblGISPDS_Discipline[Sub-Discipline Description],0)),"")</f>
        <v/>
      </c>
      <c r="H405" s="151"/>
      <c r="I405" s="230"/>
      <c r="J405" s="229" t="str">
        <f>IFERROR(INDEX(tblGISPDS_ProjectMilestone[Project Milestone Code], MATCH(tblDatasetNamingConventionForm[[#This Row],[Project Milestone]], tblGISPDS_ProjectMilestone[Project Milestone Description],0)),"")</f>
        <v/>
      </c>
      <c r="K405" s="230"/>
      <c r="L405" s="231" t="str">
        <f>IFERROR(INDEX(tblGISPDS_Originator[Organisation Code], MATCH(tblDatasetNamingConventionForm[[#This Row],[Organisation Name]], tblGISPDS_Originator[Organisation Name],0)),"")</f>
        <v/>
      </c>
      <c r="M405" s="226"/>
      <c r="N405" s="231" t="str">
        <f>IFERROR(INDEX(tblGISPDS_CoOrdSys[EPSG Code], MATCH(tblDatasetNamingConventionForm[[#This Row],[Coordinate Reference System Abbreviation]], tblGISPDS_CoOrdSys[Projected Coordinate Reference System Description],0)),"")</f>
        <v/>
      </c>
      <c r="O405" s="237"/>
      <c r="P405" s="149"/>
      <c r="Q405" s="170" t="str">
        <f>IF(tblDatasetNamingConventionForm[[#This Row],[Dataset Naming Scheme]]="","",IF(LEN(tblDatasetNamingConventionForm[[#This Row],[Dataset Naming Scheme]])&gt;63,"FALSE","TRUE"))</f>
        <v/>
      </c>
      <c r="R40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06" spans="1:18" ht="12.95">
      <c r="A40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0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06" s="225"/>
      <c r="D406" s="228"/>
      <c r="E406" s="233" t="str">
        <f>IFERROR(INDEX(tblGISPDS_Discipline[Discipline Code], MATCH(tblDatasetNamingConventionForm[[#This Row],[Discipline Description]], tblGISPDS_Discipline[ [ Discipline Description] ],0)),"")</f>
        <v/>
      </c>
      <c r="F406" s="227"/>
      <c r="G406" s="233" t="str">
        <f>IFERROR(INDEX(tblGISPDS_Discipline[Sub-Discipline Code], MATCH(tblDatasetNamingConventionForm[[#This Row],[Sub-Discipline Description]], tblGISPDS_Discipline[Sub-Discipline Description],0)),"")</f>
        <v/>
      </c>
      <c r="H406" s="151"/>
      <c r="I406" s="230"/>
      <c r="J406" s="229" t="str">
        <f>IFERROR(INDEX(tblGISPDS_ProjectMilestone[Project Milestone Code], MATCH(tblDatasetNamingConventionForm[[#This Row],[Project Milestone]], tblGISPDS_ProjectMilestone[Project Milestone Description],0)),"")</f>
        <v/>
      </c>
      <c r="K406" s="230"/>
      <c r="L406" s="229" t="str">
        <f>IFERROR(INDEX(tblGISPDS_Originator[Organisation Code], MATCH(tblDatasetNamingConventionForm[[#This Row],[Organisation Name]], tblGISPDS_Originator[Organisation Name],0)),"")</f>
        <v/>
      </c>
      <c r="M406" s="226"/>
      <c r="N406" s="231" t="str">
        <f>IFERROR(INDEX(tblGISPDS_CoOrdSys[EPSG Code], MATCH(tblDatasetNamingConventionForm[[#This Row],[Coordinate Reference System Abbreviation]], tblGISPDS_CoOrdSys[Projected Coordinate Reference System Description],0)),"")</f>
        <v/>
      </c>
      <c r="O406" s="237"/>
      <c r="P406" s="149"/>
      <c r="Q406" s="170" t="str">
        <f>IF(tblDatasetNamingConventionForm[[#This Row],[Dataset Naming Scheme]]="","",IF(LEN(tblDatasetNamingConventionForm[[#This Row],[Dataset Naming Scheme]])&gt;63,"FALSE","TRUE"))</f>
        <v/>
      </c>
      <c r="R40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07" spans="1:18" ht="12.95">
      <c r="A40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0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07" s="225"/>
      <c r="D407" s="228"/>
      <c r="E407" s="233" t="str">
        <f>IFERROR(INDEX(tblGISPDS_Discipline[Discipline Code], MATCH(tblDatasetNamingConventionForm[[#This Row],[Discipline Description]], tblGISPDS_Discipline[ [ Discipline Description] ],0)),"")</f>
        <v/>
      </c>
      <c r="F407" s="227"/>
      <c r="G407" s="233" t="str">
        <f>IFERROR(INDEX(tblGISPDS_Discipline[Sub-Discipline Code], MATCH(tblDatasetNamingConventionForm[[#This Row],[Sub-Discipline Description]], tblGISPDS_Discipline[Sub-Discipline Description],0)),"")</f>
        <v/>
      </c>
      <c r="H407" s="151"/>
      <c r="I407" s="230"/>
      <c r="J407" s="229" t="str">
        <f>IFERROR(INDEX(tblGISPDS_ProjectMilestone[Project Milestone Code], MATCH(tblDatasetNamingConventionForm[[#This Row],[Project Milestone]], tblGISPDS_ProjectMilestone[Project Milestone Description],0)),"")</f>
        <v/>
      </c>
      <c r="K407" s="230"/>
      <c r="L407" s="231" t="str">
        <f>IFERROR(INDEX(tblGISPDS_Originator[Organisation Code], MATCH(tblDatasetNamingConventionForm[[#This Row],[Organisation Name]], tblGISPDS_Originator[Organisation Name],0)),"")</f>
        <v/>
      </c>
      <c r="M407" s="226"/>
      <c r="N407" s="231" t="str">
        <f>IFERROR(INDEX(tblGISPDS_CoOrdSys[EPSG Code], MATCH(tblDatasetNamingConventionForm[[#This Row],[Coordinate Reference System Abbreviation]], tblGISPDS_CoOrdSys[Projected Coordinate Reference System Description],0)),"")</f>
        <v/>
      </c>
      <c r="O407" s="237"/>
      <c r="P407" s="149"/>
      <c r="Q407" s="170" t="str">
        <f>IF(tblDatasetNamingConventionForm[[#This Row],[Dataset Naming Scheme]]="","",IF(LEN(tblDatasetNamingConventionForm[[#This Row],[Dataset Naming Scheme]])&gt;63,"FALSE","TRUE"))</f>
        <v/>
      </c>
      <c r="R40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08" spans="1:18" ht="12.95">
      <c r="A40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0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08" s="225"/>
      <c r="D408" s="228"/>
      <c r="E408" s="233" t="str">
        <f>IFERROR(INDEX(tblGISPDS_Discipline[Discipline Code], MATCH(tblDatasetNamingConventionForm[[#This Row],[Discipline Description]], tblGISPDS_Discipline[ [ Discipline Description] ],0)),"")</f>
        <v/>
      </c>
      <c r="F408" s="227"/>
      <c r="G408" s="233" t="str">
        <f>IFERROR(INDEX(tblGISPDS_Discipline[Sub-Discipline Code], MATCH(tblDatasetNamingConventionForm[[#This Row],[Sub-Discipline Description]], tblGISPDS_Discipline[Sub-Discipline Description],0)),"")</f>
        <v/>
      </c>
      <c r="H408" s="151"/>
      <c r="I408" s="230"/>
      <c r="J408" s="229" t="str">
        <f>IFERROR(INDEX(tblGISPDS_ProjectMilestone[Project Milestone Code], MATCH(tblDatasetNamingConventionForm[[#This Row],[Project Milestone]], tblGISPDS_ProjectMilestone[Project Milestone Description],0)),"")</f>
        <v/>
      </c>
      <c r="K408" s="230"/>
      <c r="L408" s="229" t="str">
        <f>IFERROR(INDEX(tblGISPDS_Originator[Organisation Code], MATCH(tblDatasetNamingConventionForm[[#This Row],[Organisation Name]], tblGISPDS_Originator[Organisation Name],0)),"")</f>
        <v/>
      </c>
      <c r="M408" s="226"/>
      <c r="N408" s="231" t="str">
        <f>IFERROR(INDEX(tblGISPDS_CoOrdSys[EPSG Code], MATCH(tblDatasetNamingConventionForm[[#This Row],[Coordinate Reference System Abbreviation]], tblGISPDS_CoOrdSys[Projected Coordinate Reference System Description],0)),"")</f>
        <v/>
      </c>
      <c r="O408" s="237"/>
      <c r="P408" s="149"/>
      <c r="Q408" s="170" t="str">
        <f>IF(tblDatasetNamingConventionForm[[#This Row],[Dataset Naming Scheme]]="","",IF(LEN(tblDatasetNamingConventionForm[[#This Row],[Dataset Naming Scheme]])&gt;63,"FALSE","TRUE"))</f>
        <v/>
      </c>
      <c r="R40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09" spans="1:18" ht="12.95">
      <c r="A40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0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09" s="225"/>
      <c r="D409" s="228"/>
      <c r="E409" s="233" t="str">
        <f>IFERROR(INDEX(tblGISPDS_Discipline[Discipline Code], MATCH(tblDatasetNamingConventionForm[[#This Row],[Discipline Description]], tblGISPDS_Discipline[ [ Discipline Description] ],0)),"")</f>
        <v/>
      </c>
      <c r="F409" s="227"/>
      <c r="G409" s="233" t="str">
        <f>IFERROR(INDEX(tblGISPDS_Discipline[Sub-Discipline Code], MATCH(tblDatasetNamingConventionForm[[#This Row],[Sub-Discipline Description]], tblGISPDS_Discipline[Sub-Discipline Description],0)),"")</f>
        <v/>
      </c>
      <c r="H409" s="151"/>
      <c r="I409" s="230"/>
      <c r="J409" s="229" t="str">
        <f>IFERROR(INDEX(tblGISPDS_ProjectMilestone[Project Milestone Code], MATCH(tblDatasetNamingConventionForm[[#This Row],[Project Milestone]], tblGISPDS_ProjectMilestone[Project Milestone Description],0)),"")</f>
        <v/>
      </c>
      <c r="K409" s="230"/>
      <c r="L409" s="231" t="str">
        <f>IFERROR(INDEX(tblGISPDS_Originator[Organisation Code], MATCH(tblDatasetNamingConventionForm[[#This Row],[Organisation Name]], tblGISPDS_Originator[Organisation Name],0)),"")</f>
        <v/>
      </c>
      <c r="M409" s="226"/>
      <c r="N409" s="231" t="str">
        <f>IFERROR(INDEX(tblGISPDS_CoOrdSys[EPSG Code], MATCH(tblDatasetNamingConventionForm[[#This Row],[Coordinate Reference System Abbreviation]], tblGISPDS_CoOrdSys[Projected Coordinate Reference System Description],0)),"")</f>
        <v/>
      </c>
      <c r="O409" s="237"/>
      <c r="P409" s="149"/>
      <c r="Q409" s="170" t="str">
        <f>IF(tblDatasetNamingConventionForm[[#This Row],[Dataset Naming Scheme]]="","",IF(LEN(tblDatasetNamingConventionForm[[#This Row],[Dataset Naming Scheme]])&gt;63,"FALSE","TRUE"))</f>
        <v/>
      </c>
      <c r="R40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10" spans="1:18" ht="12.95">
      <c r="A41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1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10" s="225"/>
      <c r="D410" s="228"/>
      <c r="E410" s="233" t="str">
        <f>IFERROR(INDEX(tblGISPDS_Discipline[Discipline Code], MATCH(tblDatasetNamingConventionForm[[#This Row],[Discipline Description]], tblGISPDS_Discipline[ [ Discipline Description] ],0)),"")</f>
        <v/>
      </c>
      <c r="F410" s="227"/>
      <c r="G410" s="233" t="str">
        <f>IFERROR(INDEX(tblGISPDS_Discipline[Sub-Discipline Code], MATCH(tblDatasetNamingConventionForm[[#This Row],[Sub-Discipline Description]], tblGISPDS_Discipline[Sub-Discipline Description],0)),"")</f>
        <v/>
      </c>
      <c r="H410" s="151"/>
      <c r="I410" s="230"/>
      <c r="J410" s="229" t="str">
        <f>IFERROR(INDEX(tblGISPDS_ProjectMilestone[Project Milestone Code], MATCH(tblDatasetNamingConventionForm[[#This Row],[Project Milestone]], tblGISPDS_ProjectMilestone[Project Milestone Description],0)),"")</f>
        <v/>
      </c>
      <c r="K410" s="230"/>
      <c r="L410" s="229" t="str">
        <f>IFERROR(INDEX(tblGISPDS_Originator[Organisation Code], MATCH(tblDatasetNamingConventionForm[[#This Row],[Organisation Name]], tblGISPDS_Originator[Organisation Name],0)),"")</f>
        <v/>
      </c>
      <c r="M410" s="226"/>
      <c r="N410" s="231" t="str">
        <f>IFERROR(INDEX(tblGISPDS_CoOrdSys[EPSG Code], MATCH(tblDatasetNamingConventionForm[[#This Row],[Coordinate Reference System Abbreviation]], tblGISPDS_CoOrdSys[Projected Coordinate Reference System Description],0)),"")</f>
        <v/>
      </c>
      <c r="O410" s="237"/>
      <c r="P410" s="149"/>
      <c r="Q410" s="170" t="str">
        <f>IF(tblDatasetNamingConventionForm[[#This Row],[Dataset Naming Scheme]]="","",IF(LEN(tblDatasetNamingConventionForm[[#This Row],[Dataset Naming Scheme]])&gt;63,"FALSE","TRUE"))</f>
        <v/>
      </c>
      <c r="R41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11" spans="1:18" ht="12.95">
      <c r="A41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1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11" s="225"/>
      <c r="D411" s="228"/>
      <c r="E411" s="233" t="str">
        <f>IFERROR(INDEX(tblGISPDS_Discipline[Discipline Code], MATCH(tblDatasetNamingConventionForm[[#This Row],[Discipline Description]], tblGISPDS_Discipline[ [ Discipline Description] ],0)),"")</f>
        <v/>
      </c>
      <c r="F411" s="227"/>
      <c r="G411" s="233" t="str">
        <f>IFERROR(INDEX(tblGISPDS_Discipline[Sub-Discipline Code], MATCH(tblDatasetNamingConventionForm[[#This Row],[Sub-Discipline Description]], tblGISPDS_Discipline[Sub-Discipline Description],0)),"")</f>
        <v/>
      </c>
      <c r="H411" s="151"/>
      <c r="I411" s="230"/>
      <c r="J411" s="229" t="str">
        <f>IFERROR(INDEX(tblGISPDS_ProjectMilestone[Project Milestone Code], MATCH(tblDatasetNamingConventionForm[[#This Row],[Project Milestone]], tblGISPDS_ProjectMilestone[Project Milestone Description],0)),"")</f>
        <v/>
      </c>
      <c r="K411" s="230"/>
      <c r="L411" s="231" t="str">
        <f>IFERROR(INDEX(tblGISPDS_Originator[Organisation Code], MATCH(tblDatasetNamingConventionForm[[#This Row],[Organisation Name]], tblGISPDS_Originator[Organisation Name],0)),"")</f>
        <v/>
      </c>
      <c r="M411" s="226"/>
      <c r="N411" s="231" t="str">
        <f>IFERROR(INDEX(tblGISPDS_CoOrdSys[EPSG Code], MATCH(tblDatasetNamingConventionForm[[#This Row],[Coordinate Reference System Abbreviation]], tblGISPDS_CoOrdSys[Projected Coordinate Reference System Description],0)),"")</f>
        <v/>
      </c>
      <c r="O411" s="237"/>
      <c r="P411" s="149"/>
      <c r="Q411" s="170" t="str">
        <f>IF(tblDatasetNamingConventionForm[[#This Row],[Dataset Naming Scheme]]="","",IF(LEN(tblDatasetNamingConventionForm[[#This Row],[Dataset Naming Scheme]])&gt;63,"FALSE","TRUE"))</f>
        <v/>
      </c>
      <c r="R41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12" spans="1:18" ht="12.95">
      <c r="A41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1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12" s="225"/>
      <c r="D412" s="228"/>
      <c r="E412" s="233" t="str">
        <f>IFERROR(INDEX(tblGISPDS_Discipline[Discipline Code], MATCH(tblDatasetNamingConventionForm[[#This Row],[Discipline Description]], tblGISPDS_Discipline[ [ Discipline Description] ],0)),"")</f>
        <v/>
      </c>
      <c r="F412" s="227"/>
      <c r="G412" s="233" t="str">
        <f>IFERROR(INDEX(tblGISPDS_Discipline[Sub-Discipline Code], MATCH(tblDatasetNamingConventionForm[[#This Row],[Sub-Discipline Description]], tblGISPDS_Discipline[Sub-Discipline Description],0)),"")</f>
        <v/>
      </c>
      <c r="H412" s="151"/>
      <c r="I412" s="230"/>
      <c r="J412" s="229" t="str">
        <f>IFERROR(INDEX(tblGISPDS_ProjectMilestone[Project Milestone Code], MATCH(tblDatasetNamingConventionForm[[#This Row],[Project Milestone]], tblGISPDS_ProjectMilestone[Project Milestone Description],0)),"")</f>
        <v/>
      </c>
      <c r="K412" s="230"/>
      <c r="L412" s="229" t="str">
        <f>IFERROR(INDEX(tblGISPDS_Originator[Organisation Code], MATCH(tblDatasetNamingConventionForm[[#This Row],[Organisation Name]], tblGISPDS_Originator[Organisation Name],0)),"")</f>
        <v/>
      </c>
      <c r="M412" s="226"/>
      <c r="N412" s="231" t="str">
        <f>IFERROR(INDEX(tblGISPDS_CoOrdSys[EPSG Code], MATCH(tblDatasetNamingConventionForm[[#This Row],[Coordinate Reference System Abbreviation]], tblGISPDS_CoOrdSys[Projected Coordinate Reference System Description],0)),"")</f>
        <v/>
      </c>
      <c r="O412" s="237"/>
      <c r="P412" s="149"/>
      <c r="Q412" s="170" t="str">
        <f>IF(tblDatasetNamingConventionForm[[#This Row],[Dataset Naming Scheme]]="","",IF(LEN(tblDatasetNamingConventionForm[[#This Row],[Dataset Naming Scheme]])&gt;63,"FALSE","TRUE"))</f>
        <v/>
      </c>
      <c r="R41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13" spans="1:18" ht="12.95">
      <c r="A41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1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13" s="225"/>
      <c r="D413" s="228"/>
      <c r="E413" s="233" t="str">
        <f>IFERROR(INDEX(tblGISPDS_Discipline[Discipline Code], MATCH(tblDatasetNamingConventionForm[[#This Row],[Discipline Description]], tblGISPDS_Discipline[ [ Discipline Description] ],0)),"")</f>
        <v/>
      </c>
      <c r="F413" s="227"/>
      <c r="G413" s="233" t="str">
        <f>IFERROR(INDEX(tblGISPDS_Discipline[Sub-Discipline Code], MATCH(tblDatasetNamingConventionForm[[#This Row],[Sub-Discipline Description]], tblGISPDS_Discipline[Sub-Discipline Description],0)),"")</f>
        <v/>
      </c>
      <c r="H413" s="151"/>
      <c r="I413" s="230"/>
      <c r="J413" s="229" t="str">
        <f>IFERROR(INDEX(tblGISPDS_ProjectMilestone[Project Milestone Code], MATCH(tblDatasetNamingConventionForm[[#This Row],[Project Milestone]], tblGISPDS_ProjectMilestone[Project Milestone Description],0)),"")</f>
        <v/>
      </c>
      <c r="K413" s="230"/>
      <c r="L413" s="231" t="str">
        <f>IFERROR(INDEX(tblGISPDS_Originator[Organisation Code], MATCH(tblDatasetNamingConventionForm[[#This Row],[Organisation Name]], tblGISPDS_Originator[Organisation Name],0)),"")</f>
        <v/>
      </c>
      <c r="M413" s="226"/>
      <c r="N413" s="231" t="str">
        <f>IFERROR(INDEX(tblGISPDS_CoOrdSys[EPSG Code], MATCH(tblDatasetNamingConventionForm[[#This Row],[Coordinate Reference System Abbreviation]], tblGISPDS_CoOrdSys[Projected Coordinate Reference System Description],0)),"")</f>
        <v/>
      </c>
      <c r="O413" s="237"/>
      <c r="P413" s="149"/>
      <c r="Q413" s="170" t="str">
        <f>IF(tblDatasetNamingConventionForm[[#This Row],[Dataset Naming Scheme]]="","",IF(LEN(tblDatasetNamingConventionForm[[#This Row],[Dataset Naming Scheme]])&gt;63,"FALSE","TRUE"))</f>
        <v/>
      </c>
      <c r="R41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14" spans="1:18" ht="12.95">
      <c r="A41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1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14" s="225"/>
      <c r="D414" s="228"/>
      <c r="E414" s="233" t="str">
        <f>IFERROR(INDEX(tblGISPDS_Discipline[Discipline Code], MATCH(tblDatasetNamingConventionForm[[#This Row],[Discipline Description]], tblGISPDS_Discipline[ [ Discipline Description] ],0)),"")</f>
        <v/>
      </c>
      <c r="F414" s="227"/>
      <c r="G414" s="233" t="str">
        <f>IFERROR(INDEX(tblGISPDS_Discipline[Sub-Discipline Code], MATCH(tblDatasetNamingConventionForm[[#This Row],[Sub-Discipline Description]], tblGISPDS_Discipline[Sub-Discipline Description],0)),"")</f>
        <v/>
      </c>
      <c r="H414" s="151"/>
      <c r="I414" s="230"/>
      <c r="J414" s="229" t="str">
        <f>IFERROR(INDEX(tblGISPDS_ProjectMilestone[Project Milestone Code], MATCH(tblDatasetNamingConventionForm[[#This Row],[Project Milestone]], tblGISPDS_ProjectMilestone[Project Milestone Description],0)),"")</f>
        <v/>
      </c>
      <c r="K414" s="230"/>
      <c r="L414" s="229" t="str">
        <f>IFERROR(INDEX(tblGISPDS_Originator[Organisation Code], MATCH(tblDatasetNamingConventionForm[[#This Row],[Organisation Name]], tblGISPDS_Originator[Organisation Name],0)),"")</f>
        <v/>
      </c>
      <c r="M414" s="226"/>
      <c r="N414" s="231" t="str">
        <f>IFERROR(INDEX(tblGISPDS_CoOrdSys[EPSG Code], MATCH(tblDatasetNamingConventionForm[[#This Row],[Coordinate Reference System Abbreviation]], tblGISPDS_CoOrdSys[Projected Coordinate Reference System Description],0)),"")</f>
        <v/>
      </c>
      <c r="O414" s="237"/>
      <c r="P414" s="149"/>
      <c r="Q414" s="170" t="str">
        <f>IF(tblDatasetNamingConventionForm[[#This Row],[Dataset Naming Scheme]]="","",IF(LEN(tblDatasetNamingConventionForm[[#This Row],[Dataset Naming Scheme]])&gt;63,"FALSE","TRUE"))</f>
        <v/>
      </c>
      <c r="R41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15" spans="1:18" ht="12.95">
      <c r="A41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1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15" s="225"/>
      <c r="D415" s="228"/>
      <c r="E415" s="233" t="str">
        <f>IFERROR(INDEX(tblGISPDS_Discipline[Discipline Code], MATCH(tblDatasetNamingConventionForm[[#This Row],[Discipline Description]], tblGISPDS_Discipline[ [ Discipline Description] ],0)),"")</f>
        <v/>
      </c>
      <c r="F415" s="227"/>
      <c r="G415" s="233" t="str">
        <f>IFERROR(INDEX(tblGISPDS_Discipline[Sub-Discipline Code], MATCH(tblDatasetNamingConventionForm[[#This Row],[Sub-Discipline Description]], tblGISPDS_Discipline[Sub-Discipline Description],0)),"")</f>
        <v/>
      </c>
      <c r="H415" s="151"/>
      <c r="I415" s="230"/>
      <c r="J415" s="229" t="str">
        <f>IFERROR(INDEX(tblGISPDS_ProjectMilestone[Project Milestone Code], MATCH(tblDatasetNamingConventionForm[[#This Row],[Project Milestone]], tblGISPDS_ProjectMilestone[Project Milestone Description],0)),"")</f>
        <v/>
      </c>
      <c r="K415" s="230"/>
      <c r="L415" s="231" t="str">
        <f>IFERROR(INDEX(tblGISPDS_Originator[Organisation Code], MATCH(tblDatasetNamingConventionForm[[#This Row],[Organisation Name]], tblGISPDS_Originator[Organisation Name],0)),"")</f>
        <v/>
      </c>
      <c r="M415" s="226"/>
      <c r="N415" s="231" t="str">
        <f>IFERROR(INDEX(tblGISPDS_CoOrdSys[EPSG Code], MATCH(tblDatasetNamingConventionForm[[#This Row],[Coordinate Reference System Abbreviation]], tblGISPDS_CoOrdSys[Projected Coordinate Reference System Description],0)),"")</f>
        <v/>
      </c>
      <c r="O415" s="237"/>
      <c r="P415" s="149"/>
      <c r="Q415" s="170" t="str">
        <f>IF(tblDatasetNamingConventionForm[[#This Row],[Dataset Naming Scheme]]="","",IF(LEN(tblDatasetNamingConventionForm[[#This Row],[Dataset Naming Scheme]])&gt;63,"FALSE","TRUE"))</f>
        <v/>
      </c>
      <c r="R41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16" spans="1:18" ht="12.95">
      <c r="A41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1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16" s="225"/>
      <c r="D416" s="228"/>
      <c r="E416" s="233" t="str">
        <f>IFERROR(INDEX(tblGISPDS_Discipline[Discipline Code], MATCH(tblDatasetNamingConventionForm[[#This Row],[Discipline Description]], tblGISPDS_Discipline[ [ Discipline Description] ],0)),"")</f>
        <v/>
      </c>
      <c r="F416" s="227"/>
      <c r="G416" s="233" t="str">
        <f>IFERROR(INDEX(tblGISPDS_Discipline[Sub-Discipline Code], MATCH(tblDatasetNamingConventionForm[[#This Row],[Sub-Discipline Description]], tblGISPDS_Discipline[Sub-Discipline Description],0)),"")</f>
        <v/>
      </c>
      <c r="H416" s="151"/>
      <c r="I416" s="230"/>
      <c r="J416" s="229" t="str">
        <f>IFERROR(INDEX(tblGISPDS_ProjectMilestone[Project Milestone Code], MATCH(tblDatasetNamingConventionForm[[#This Row],[Project Milestone]], tblGISPDS_ProjectMilestone[Project Milestone Description],0)),"")</f>
        <v/>
      </c>
      <c r="K416" s="230"/>
      <c r="L416" s="229" t="str">
        <f>IFERROR(INDEX(tblGISPDS_Originator[Organisation Code], MATCH(tblDatasetNamingConventionForm[[#This Row],[Organisation Name]], tblGISPDS_Originator[Organisation Name],0)),"")</f>
        <v/>
      </c>
      <c r="M416" s="226"/>
      <c r="N416" s="231" t="str">
        <f>IFERROR(INDEX(tblGISPDS_CoOrdSys[EPSG Code], MATCH(tblDatasetNamingConventionForm[[#This Row],[Coordinate Reference System Abbreviation]], tblGISPDS_CoOrdSys[Projected Coordinate Reference System Description],0)),"")</f>
        <v/>
      </c>
      <c r="O416" s="237"/>
      <c r="P416" s="149"/>
      <c r="Q416" s="170" t="str">
        <f>IF(tblDatasetNamingConventionForm[[#This Row],[Dataset Naming Scheme]]="","",IF(LEN(tblDatasetNamingConventionForm[[#This Row],[Dataset Naming Scheme]])&gt;63,"FALSE","TRUE"))</f>
        <v/>
      </c>
      <c r="R41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17" spans="1:18" ht="12.95">
      <c r="A41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1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17" s="225"/>
      <c r="D417" s="228"/>
      <c r="E417" s="233" t="str">
        <f>IFERROR(INDEX(tblGISPDS_Discipline[Discipline Code], MATCH(tblDatasetNamingConventionForm[[#This Row],[Discipline Description]], tblGISPDS_Discipline[ [ Discipline Description] ],0)),"")</f>
        <v/>
      </c>
      <c r="F417" s="227"/>
      <c r="G417" s="233" t="str">
        <f>IFERROR(INDEX(tblGISPDS_Discipline[Sub-Discipline Code], MATCH(tblDatasetNamingConventionForm[[#This Row],[Sub-Discipline Description]], tblGISPDS_Discipline[Sub-Discipline Description],0)),"")</f>
        <v/>
      </c>
      <c r="H417" s="151"/>
      <c r="I417" s="230"/>
      <c r="J417" s="229" t="str">
        <f>IFERROR(INDEX(tblGISPDS_ProjectMilestone[Project Milestone Code], MATCH(tblDatasetNamingConventionForm[[#This Row],[Project Milestone]], tblGISPDS_ProjectMilestone[Project Milestone Description],0)),"")</f>
        <v/>
      </c>
      <c r="K417" s="230"/>
      <c r="L417" s="231" t="str">
        <f>IFERROR(INDEX(tblGISPDS_Originator[Organisation Code], MATCH(tblDatasetNamingConventionForm[[#This Row],[Organisation Name]], tblGISPDS_Originator[Organisation Name],0)),"")</f>
        <v/>
      </c>
      <c r="M417" s="226"/>
      <c r="N417" s="231" t="str">
        <f>IFERROR(INDEX(tblGISPDS_CoOrdSys[EPSG Code], MATCH(tblDatasetNamingConventionForm[[#This Row],[Coordinate Reference System Abbreviation]], tblGISPDS_CoOrdSys[Projected Coordinate Reference System Description],0)),"")</f>
        <v/>
      </c>
      <c r="O417" s="237"/>
      <c r="P417" s="149"/>
      <c r="Q417" s="170" t="str">
        <f>IF(tblDatasetNamingConventionForm[[#This Row],[Dataset Naming Scheme]]="","",IF(LEN(tblDatasetNamingConventionForm[[#This Row],[Dataset Naming Scheme]])&gt;63,"FALSE","TRUE"))</f>
        <v/>
      </c>
      <c r="R41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18" spans="1:18" ht="12.95">
      <c r="A41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1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18" s="225"/>
      <c r="D418" s="228"/>
      <c r="E418" s="233" t="str">
        <f>IFERROR(INDEX(tblGISPDS_Discipline[Discipline Code], MATCH(tblDatasetNamingConventionForm[[#This Row],[Discipline Description]], tblGISPDS_Discipline[ [ Discipline Description] ],0)),"")</f>
        <v/>
      </c>
      <c r="F418" s="227"/>
      <c r="G418" s="233" t="str">
        <f>IFERROR(INDEX(tblGISPDS_Discipline[Sub-Discipline Code], MATCH(tblDatasetNamingConventionForm[[#This Row],[Sub-Discipline Description]], tblGISPDS_Discipline[Sub-Discipline Description],0)),"")</f>
        <v/>
      </c>
      <c r="H418" s="151"/>
      <c r="I418" s="230"/>
      <c r="J418" s="229" t="str">
        <f>IFERROR(INDEX(tblGISPDS_ProjectMilestone[Project Milestone Code], MATCH(tblDatasetNamingConventionForm[[#This Row],[Project Milestone]], tblGISPDS_ProjectMilestone[Project Milestone Description],0)),"")</f>
        <v/>
      </c>
      <c r="K418" s="230"/>
      <c r="L418" s="229" t="str">
        <f>IFERROR(INDEX(tblGISPDS_Originator[Organisation Code], MATCH(tblDatasetNamingConventionForm[[#This Row],[Organisation Name]], tblGISPDS_Originator[Organisation Name],0)),"")</f>
        <v/>
      </c>
      <c r="M418" s="226"/>
      <c r="N418" s="231" t="str">
        <f>IFERROR(INDEX(tblGISPDS_CoOrdSys[EPSG Code], MATCH(tblDatasetNamingConventionForm[[#This Row],[Coordinate Reference System Abbreviation]], tblGISPDS_CoOrdSys[Projected Coordinate Reference System Description],0)),"")</f>
        <v/>
      </c>
      <c r="O418" s="237"/>
      <c r="P418" s="149"/>
      <c r="Q418" s="170" t="str">
        <f>IF(tblDatasetNamingConventionForm[[#This Row],[Dataset Naming Scheme]]="","",IF(LEN(tblDatasetNamingConventionForm[[#This Row],[Dataset Naming Scheme]])&gt;63,"FALSE","TRUE"))</f>
        <v/>
      </c>
      <c r="R41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19" spans="1:18" ht="12.95">
      <c r="A41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1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19" s="225"/>
      <c r="D419" s="228"/>
      <c r="E419" s="233" t="str">
        <f>IFERROR(INDEX(tblGISPDS_Discipline[Discipline Code], MATCH(tblDatasetNamingConventionForm[[#This Row],[Discipline Description]], tblGISPDS_Discipline[ [ Discipline Description] ],0)),"")</f>
        <v/>
      </c>
      <c r="F419" s="227"/>
      <c r="G419" s="233" t="str">
        <f>IFERROR(INDEX(tblGISPDS_Discipline[Sub-Discipline Code], MATCH(tblDatasetNamingConventionForm[[#This Row],[Sub-Discipline Description]], tblGISPDS_Discipline[Sub-Discipline Description],0)),"")</f>
        <v/>
      </c>
      <c r="H419" s="151"/>
      <c r="I419" s="230"/>
      <c r="J419" s="229" t="str">
        <f>IFERROR(INDEX(tblGISPDS_ProjectMilestone[Project Milestone Code], MATCH(tblDatasetNamingConventionForm[[#This Row],[Project Milestone]], tblGISPDS_ProjectMilestone[Project Milestone Description],0)),"")</f>
        <v/>
      </c>
      <c r="K419" s="230"/>
      <c r="L419" s="231" t="str">
        <f>IFERROR(INDEX(tblGISPDS_Originator[Organisation Code], MATCH(tblDatasetNamingConventionForm[[#This Row],[Organisation Name]], tblGISPDS_Originator[Organisation Name],0)),"")</f>
        <v/>
      </c>
      <c r="M419" s="226"/>
      <c r="N419" s="231" t="str">
        <f>IFERROR(INDEX(tblGISPDS_CoOrdSys[EPSG Code], MATCH(tblDatasetNamingConventionForm[[#This Row],[Coordinate Reference System Abbreviation]], tblGISPDS_CoOrdSys[Projected Coordinate Reference System Description],0)),"")</f>
        <v/>
      </c>
      <c r="O419" s="237"/>
      <c r="P419" s="149"/>
      <c r="Q419" s="170" t="str">
        <f>IF(tblDatasetNamingConventionForm[[#This Row],[Dataset Naming Scheme]]="","",IF(LEN(tblDatasetNamingConventionForm[[#This Row],[Dataset Naming Scheme]])&gt;63,"FALSE","TRUE"))</f>
        <v/>
      </c>
      <c r="R41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20" spans="1:18" ht="12.95">
      <c r="A42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2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20" s="225"/>
      <c r="D420" s="228"/>
      <c r="E420" s="233" t="str">
        <f>IFERROR(INDEX(tblGISPDS_Discipline[Discipline Code], MATCH(tblDatasetNamingConventionForm[[#This Row],[Discipline Description]], tblGISPDS_Discipline[ [ Discipline Description] ],0)),"")</f>
        <v/>
      </c>
      <c r="F420" s="227"/>
      <c r="G420" s="233" t="str">
        <f>IFERROR(INDEX(tblGISPDS_Discipline[Sub-Discipline Code], MATCH(tblDatasetNamingConventionForm[[#This Row],[Sub-Discipline Description]], tblGISPDS_Discipline[Sub-Discipline Description],0)),"")</f>
        <v/>
      </c>
      <c r="H420" s="151"/>
      <c r="I420" s="230"/>
      <c r="J420" s="229" t="str">
        <f>IFERROR(INDEX(tblGISPDS_ProjectMilestone[Project Milestone Code], MATCH(tblDatasetNamingConventionForm[[#This Row],[Project Milestone]], tblGISPDS_ProjectMilestone[Project Milestone Description],0)),"")</f>
        <v/>
      </c>
      <c r="K420" s="230"/>
      <c r="L420" s="229" t="str">
        <f>IFERROR(INDEX(tblGISPDS_Originator[Organisation Code], MATCH(tblDatasetNamingConventionForm[[#This Row],[Organisation Name]], tblGISPDS_Originator[Organisation Name],0)),"")</f>
        <v/>
      </c>
      <c r="M420" s="226"/>
      <c r="N420" s="231" t="str">
        <f>IFERROR(INDEX(tblGISPDS_CoOrdSys[EPSG Code], MATCH(tblDatasetNamingConventionForm[[#This Row],[Coordinate Reference System Abbreviation]], tblGISPDS_CoOrdSys[Projected Coordinate Reference System Description],0)),"")</f>
        <v/>
      </c>
      <c r="O420" s="237"/>
      <c r="P420" s="149"/>
      <c r="Q420" s="170" t="str">
        <f>IF(tblDatasetNamingConventionForm[[#This Row],[Dataset Naming Scheme]]="","",IF(LEN(tblDatasetNamingConventionForm[[#This Row],[Dataset Naming Scheme]])&gt;63,"FALSE","TRUE"))</f>
        <v/>
      </c>
      <c r="R42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21" spans="1:18" ht="12.95">
      <c r="A42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2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21" s="225"/>
      <c r="D421" s="228"/>
      <c r="E421" s="233" t="str">
        <f>IFERROR(INDEX(tblGISPDS_Discipline[Discipline Code], MATCH(tblDatasetNamingConventionForm[[#This Row],[Discipline Description]], tblGISPDS_Discipline[ [ Discipline Description] ],0)),"")</f>
        <v/>
      </c>
      <c r="F421" s="227"/>
      <c r="G421" s="233" t="str">
        <f>IFERROR(INDEX(tblGISPDS_Discipline[Sub-Discipline Code], MATCH(tblDatasetNamingConventionForm[[#This Row],[Sub-Discipline Description]], tblGISPDS_Discipline[Sub-Discipline Description],0)),"")</f>
        <v/>
      </c>
      <c r="H421" s="151"/>
      <c r="I421" s="230"/>
      <c r="J421" s="229" t="str">
        <f>IFERROR(INDEX(tblGISPDS_ProjectMilestone[Project Milestone Code], MATCH(tblDatasetNamingConventionForm[[#This Row],[Project Milestone]], tblGISPDS_ProjectMilestone[Project Milestone Description],0)),"")</f>
        <v/>
      </c>
      <c r="K421" s="230"/>
      <c r="L421" s="231" t="str">
        <f>IFERROR(INDEX(tblGISPDS_Originator[Organisation Code], MATCH(tblDatasetNamingConventionForm[[#This Row],[Organisation Name]], tblGISPDS_Originator[Organisation Name],0)),"")</f>
        <v/>
      </c>
      <c r="M421" s="226"/>
      <c r="N421" s="231" t="str">
        <f>IFERROR(INDEX(tblGISPDS_CoOrdSys[EPSG Code], MATCH(tblDatasetNamingConventionForm[[#This Row],[Coordinate Reference System Abbreviation]], tblGISPDS_CoOrdSys[Projected Coordinate Reference System Description],0)),"")</f>
        <v/>
      </c>
      <c r="O421" s="237"/>
      <c r="P421" s="149"/>
      <c r="Q421" s="170" t="str">
        <f>IF(tblDatasetNamingConventionForm[[#This Row],[Dataset Naming Scheme]]="","",IF(LEN(tblDatasetNamingConventionForm[[#This Row],[Dataset Naming Scheme]])&gt;63,"FALSE","TRUE"))</f>
        <v/>
      </c>
      <c r="R42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22" spans="1:18" ht="12.95">
      <c r="A42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2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22" s="225"/>
      <c r="D422" s="228"/>
      <c r="E422" s="233" t="str">
        <f>IFERROR(INDEX(tblGISPDS_Discipline[Discipline Code], MATCH(tblDatasetNamingConventionForm[[#This Row],[Discipline Description]], tblGISPDS_Discipline[ [ Discipline Description] ],0)),"")</f>
        <v/>
      </c>
      <c r="F422" s="227"/>
      <c r="G422" s="233" t="str">
        <f>IFERROR(INDEX(tblGISPDS_Discipline[Sub-Discipline Code], MATCH(tblDatasetNamingConventionForm[[#This Row],[Sub-Discipline Description]], tblGISPDS_Discipline[Sub-Discipline Description],0)),"")</f>
        <v/>
      </c>
      <c r="H422" s="151"/>
      <c r="I422" s="230"/>
      <c r="J422" s="229" t="str">
        <f>IFERROR(INDEX(tblGISPDS_ProjectMilestone[Project Milestone Code], MATCH(tblDatasetNamingConventionForm[[#This Row],[Project Milestone]], tblGISPDS_ProjectMilestone[Project Milestone Description],0)),"")</f>
        <v/>
      </c>
      <c r="K422" s="230"/>
      <c r="L422" s="229" t="str">
        <f>IFERROR(INDEX(tblGISPDS_Originator[Organisation Code], MATCH(tblDatasetNamingConventionForm[[#This Row],[Organisation Name]], tblGISPDS_Originator[Organisation Name],0)),"")</f>
        <v/>
      </c>
      <c r="M422" s="226"/>
      <c r="N422" s="231" t="str">
        <f>IFERROR(INDEX(tblGISPDS_CoOrdSys[EPSG Code], MATCH(tblDatasetNamingConventionForm[[#This Row],[Coordinate Reference System Abbreviation]], tblGISPDS_CoOrdSys[Projected Coordinate Reference System Description],0)),"")</f>
        <v/>
      </c>
      <c r="O422" s="237"/>
      <c r="P422" s="149"/>
      <c r="Q422" s="170" t="str">
        <f>IF(tblDatasetNamingConventionForm[[#This Row],[Dataset Naming Scheme]]="","",IF(LEN(tblDatasetNamingConventionForm[[#This Row],[Dataset Naming Scheme]])&gt;63,"FALSE","TRUE"))</f>
        <v/>
      </c>
      <c r="R42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23" spans="1:18" ht="12.95">
      <c r="A42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2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23" s="225"/>
      <c r="D423" s="228"/>
      <c r="E423" s="233" t="str">
        <f>IFERROR(INDEX(tblGISPDS_Discipline[Discipline Code], MATCH(tblDatasetNamingConventionForm[[#This Row],[Discipline Description]], tblGISPDS_Discipline[ [ Discipline Description] ],0)),"")</f>
        <v/>
      </c>
      <c r="F423" s="227"/>
      <c r="G423" s="233" t="str">
        <f>IFERROR(INDEX(tblGISPDS_Discipline[Sub-Discipline Code], MATCH(tblDatasetNamingConventionForm[[#This Row],[Sub-Discipline Description]], tblGISPDS_Discipline[Sub-Discipline Description],0)),"")</f>
        <v/>
      </c>
      <c r="H423" s="151"/>
      <c r="I423" s="230"/>
      <c r="J423" s="229" t="str">
        <f>IFERROR(INDEX(tblGISPDS_ProjectMilestone[Project Milestone Code], MATCH(tblDatasetNamingConventionForm[[#This Row],[Project Milestone]], tblGISPDS_ProjectMilestone[Project Milestone Description],0)),"")</f>
        <v/>
      </c>
      <c r="K423" s="230"/>
      <c r="L423" s="231" t="str">
        <f>IFERROR(INDEX(tblGISPDS_Originator[Organisation Code], MATCH(tblDatasetNamingConventionForm[[#This Row],[Organisation Name]], tblGISPDS_Originator[Organisation Name],0)),"")</f>
        <v/>
      </c>
      <c r="M423" s="226"/>
      <c r="N423" s="231" t="str">
        <f>IFERROR(INDEX(tblGISPDS_CoOrdSys[EPSG Code], MATCH(tblDatasetNamingConventionForm[[#This Row],[Coordinate Reference System Abbreviation]], tblGISPDS_CoOrdSys[Projected Coordinate Reference System Description],0)),"")</f>
        <v/>
      </c>
      <c r="O423" s="237"/>
      <c r="P423" s="149"/>
      <c r="Q423" s="170" t="str">
        <f>IF(tblDatasetNamingConventionForm[[#This Row],[Dataset Naming Scheme]]="","",IF(LEN(tblDatasetNamingConventionForm[[#This Row],[Dataset Naming Scheme]])&gt;63,"FALSE","TRUE"))</f>
        <v/>
      </c>
      <c r="R42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24" spans="1:18" ht="12.95">
      <c r="A42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2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24" s="225"/>
      <c r="D424" s="228"/>
      <c r="E424" s="233" t="str">
        <f>IFERROR(INDEX(tblGISPDS_Discipline[Discipline Code], MATCH(tblDatasetNamingConventionForm[[#This Row],[Discipline Description]], tblGISPDS_Discipline[ [ Discipline Description] ],0)),"")</f>
        <v/>
      </c>
      <c r="F424" s="227"/>
      <c r="G424" s="233" t="str">
        <f>IFERROR(INDEX(tblGISPDS_Discipline[Sub-Discipline Code], MATCH(tblDatasetNamingConventionForm[[#This Row],[Sub-Discipline Description]], tblGISPDS_Discipline[Sub-Discipline Description],0)),"")</f>
        <v/>
      </c>
      <c r="H424" s="151"/>
      <c r="I424" s="230"/>
      <c r="J424" s="229" t="str">
        <f>IFERROR(INDEX(tblGISPDS_ProjectMilestone[Project Milestone Code], MATCH(tblDatasetNamingConventionForm[[#This Row],[Project Milestone]], tblGISPDS_ProjectMilestone[Project Milestone Description],0)),"")</f>
        <v/>
      </c>
      <c r="K424" s="230"/>
      <c r="L424" s="229" t="str">
        <f>IFERROR(INDEX(tblGISPDS_Originator[Organisation Code], MATCH(tblDatasetNamingConventionForm[[#This Row],[Organisation Name]], tblGISPDS_Originator[Organisation Name],0)),"")</f>
        <v/>
      </c>
      <c r="M424" s="226"/>
      <c r="N424" s="231" t="str">
        <f>IFERROR(INDEX(tblGISPDS_CoOrdSys[EPSG Code], MATCH(tblDatasetNamingConventionForm[[#This Row],[Coordinate Reference System Abbreviation]], tblGISPDS_CoOrdSys[Projected Coordinate Reference System Description],0)),"")</f>
        <v/>
      </c>
      <c r="O424" s="237"/>
      <c r="P424" s="149"/>
      <c r="Q424" s="170" t="str">
        <f>IF(tblDatasetNamingConventionForm[[#This Row],[Dataset Naming Scheme]]="","",IF(LEN(tblDatasetNamingConventionForm[[#This Row],[Dataset Naming Scheme]])&gt;63,"FALSE","TRUE"))</f>
        <v/>
      </c>
      <c r="R42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25" spans="1:18" ht="12.95">
      <c r="A42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2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25" s="225"/>
      <c r="D425" s="228"/>
      <c r="E425" s="233" t="str">
        <f>IFERROR(INDEX(tblGISPDS_Discipline[Discipline Code], MATCH(tblDatasetNamingConventionForm[[#This Row],[Discipline Description]], tblGISPDS_Discipline[ [ Discipline Description] ],0)),"")</f>
        <v/>
      </c>
      <c r="F425" s="227"/>
      <c r="G425" s="233" t="str">
        <f>IFERROR(INDEX(tblGISPDS_Discipline[Sub-Discipline Code], MATCH(tblDatasetNamingConventionForm[[#This Row],[Sub-Discipline Description]], tblGISPDS_Discipline[Sub-Discipline Description],0)),"")</f>
        <v/>
      </c>
      <c r="H425" s="151"/>
      <c r="I425" s="230"/>
      <c r="J425" s="229" t="str">
        <f>IFERROR(INDEX(tblGISPDS_ProjectMilestone[Project Milestone Code], MATCH(tblDatasetNamingConventionForm[[#This Row],[Project Milestone]], tblGISPDS_ProjectMilestone[Project Milestone Description],0)),"")</f>
        <v/>
      </c>
      <c r="K425" s="230"/>
      <c r="L425" s="231" t="str">
        <f>IFERROR(INDEX(tblGISPDS_Originator[Organisation Code], MATCH(tblDatasetNamingConventionForm[[#This Row],[Organisation Name]], tblGISPDS_Originator[Organisation Name],0)),"")</f>
        <v/>
      </c>
      <c r="M425" s="226"/>
      <c r="N425" s="231" t="str">
        <f>IFERROR(INDEX(tblGISPDS_CoOrdSys[EPSG Code], MATCH(tblDatasetNamingConventionForm[[#This Row],[Coordinate Reference System Abbreviation]], tblGISPDS_CoOrdSys[Projected Coordinate Reference System Description],0)),"")</f>
        <v/>
      </c>
      <c r="O425" s="237"/>
      <c r="P425" s="149"/>
      <c r="Q425" s="170" t="str">
        <f>IF(tblDatasetNamingConventionForm[[#This Row],[Dataset Naming Scheme]]="","",IF(LEN(tblDatasetNamingConventionForm[[#This Row],[Dataset Naming Scheme]])&gt;63,"FALSE","TRUE"))</f>
        <v/>
      </c>
      <c r="R42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26" spans="1:18" ht="12.95">
      <c r="A42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2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26" s="225"/>
      <c r="D426" s="228"/>
      <c r="E426" s="233" t="str">
        <f>IFERROR(INDEX(tblGISPDS_Discipline[Discipline Code], MATCH(tblDatasetNamingConventionForm[[#This Row],[Discipline Description]], tblGISPDS_Discipline[ [ Discipline Description] ],0)),"")</f>
        <v/>
      </c>
      <c r="F426" s="227"/>
      <c r="G426" s="233" t="str">
        <f>IFERROR(INDEX(tblGISPDS_Discipline[Sub-Discipline Code], MATCH(tblDatasetNamingConventionForm[[#This Row],[Sub-Discipline Description]], tblGISPDS_Discipline[Sub-Discipline Description],0)),"")</f>
        <v/>
      </c>
      <c r="H426" s="151"/>
      <c r="I426" s="230"/>
      <c r="J426" s="229" t="str">
        <f>IFERROR(INDEX(tblGISPDS_ProjectMilestone[Project Milestone Code], MATCH(tblDatasetNamingConventionForm[[#This Row],[Project Milestone]], tblGISPDS_ProjectMilestone[Project Milestone Description],0)),"")</f>
        <v/>
      </c>
      <c r="K426" s="230"/>
      <c r="L426" s="229" t="str">
        <f>IFERROR(INDEX(tblGISPDS_Originator[Organisation Code], MATCH(tblDatasetNamingConventionForm[[#This Row],[Organisation Name]], tblGISPDS_Originator[Organisation Name],0)),"")</f>
        <v/>
      </c>
      <c r="M426" s="226"/>
      <c r="N426" s="231" t="str">
        <f>IFERROR(INDEX(tblGISPDS_CoOrdSys[EPSG Code], MATCH(tblDatasetNamingConventionForm[[#This Row],[Coordinate Reference System Abbreviation]], tblGISPDS_CoOrdSys[Projected Coordinate Reference System Description],0)),"")</f>
        <v/>
      </c>
      <c r="O426" s="237"/>
      <c r="P426" s="149"/>
      <c r="Q426" s="170" t="str">
        <f>IF(tblDatasetNamingConventionForm[[#This Row],[Dataset Naming Scheme]]="","",IF(LEN(tblDatasetNamingConventionForm[[#This Row],[Dataset Naming Scheme]])&gt;63,"FALSE","TRUE"))</f>
        <v/>
      </c>
      <c r="R42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27" spans="1:18" ht="12.95">
      <c r="A42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2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27" s="225"/>
      <c r="D427" s="228"/>
      <c r="E427" s="233" t="str">
        <f>IFERROR(INDEX(tblGISPDS_Discipline[Discipline Code], MATCH(tblDatasetNamingConventionForm[[#This Row],[Discipline Description]], tblGISPDS_Discipline[ [ Discipline Description] ],0)),"")</f>
        <v/>
      </c>
      <c r="F427" s="227"/>
      <c r="G427" s="233" t="str">
        <f>IFERROR(INDEX(tblGISPDS_Discipline[Sub-Discipline Code], MATCH(tblDatasetNamingConventionForm[[#This Row],[Sub-Discipline Description]], tblGISPDS_Discipline[Sub-Discipline Description],0)),"")</f>
        <v/>
      </c>
      <c r="H427" s="151"/>
      <c r="I427" s="230"/>
      <c r="J427" s="229" t="str">
        <f>IFERROR(INDEX(tblGISPDS_ProjectMilestone[Project Milestone Code], MATCH(tblDatasetNamingConventionForm[[#This Row],[Project Milestone]], tblGISPDS_ProjectMilestone[Project Milestone Description],0)),"")</f>
        <v/>
      </c>
      <c r="K427" s="230"/>
      <c r="L427" s="231" t="str">
        <f>IFERROR(INDEX(tblGISPDS_Originator[Organisation Code], MATCH(tblDatasetNamingConventionForm[[#This Row],[Organisation Name]], tblGISPDS_Originator[Organisation Name],0)),"")</f>
        <v/>
      </c>
      <c r="M427" s="226"/>
      <c r="N427" s="231" t="str">
        <f>IFERROR(INDEX(tblGISPDS_CoOrdSys[EPSG Code], MATCH(tblDatasetNamingConventionForm[[#This Row],[Coordinate Reference System Abbreviation]], tblGISPDS_CoOrdSys[Projected Coordinate Reference System Description],0)),"")</f>
        <v/>
      </c>
      <c r="O427" s="237"/>
      <c r="P427" s="149"/>
      <c r="Q427" s="170" t="str">
        <f>IF(tblDatasetNamingConventionForm[[#This Row],[Dataset Naming Scheme]]="","",IF(LEN(tblDatasetNamingConventionForm[[#This Row],[Dataset Naming Scheme]])&gt;63,"FALSE","TRUE"))</f>
        <v/>
      </c>
      <c r="R42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28" spans="1:18" ht="12.95">
      <c r="A42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2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28" s="225"/>
      <c r="D428" s="228"/>
      <c r="E428" s="233" t="str">
        <f>IFERROR(INDEX(tblGISPDS_Discipline[Discipline Code], MATCH(tblDatasetNamingConventionForm[[#This Row],[Discipline Description]], tblGISPDS_Discipline[ [ Discipline Description] ],0)),"")</f>
        <v/>
      </c>
      <c r="F428" s="227"/>
      <c r="G428" s="233" t="str">
        <f>IFERROR(INDEX(tblGISPDS_Discipline[Sub-Discipline Code], MATCH(tblDatasetNamingConventionForm[[#This Row],[Sub-Discipline Description]], tblGISPDS_Discipline[Sub-Discipline Description],0)),"")</f>
        <v/>
      </c>
      <c r="H428" s="151"/>
      <c r="I428" s="230"/>
      <c r="J428" s="229" t="str">
        <f>IFERROR(INDEX(tblGISPDS_ProjectMilestone[Project Milestone Code], MATCH(tblDatasetNamingConventionForm[[#This Row],[Project Milestone]], tblGISPDS_ProjectMilestone[Project Milestone Description],0)),"")</f>
        <v/>
      </c>
      <c r="K428" s="230"/>
      <c r="L428" s="229" t="str">
        <f>IFERROR(INDEX(tblGISPDS_Originator[Organisation Code], MATCH(tblDatasetNamingConventionForm[[#This Row],[Organisation Name]], tblGISPDS_Originator[Organisation Name],0)),"")</f>
        <v/>
      </c>
      <c r="M428" s="226"/>
      <c r="N428" s="231" t="str">
        <f>IFERROR(INDEX(tblGISPDS_CoOrdSys[EPSG Code], MATCH(tblDatasetNamingConventionForm[[#This Row],[Coordinate Reference System Abbreviation]], tblGISPDS_CoOrdSys[Projected Coordinate Reference System Description],0)),"")</f>
        <v/>
      </c>
      <c r="O428" s="237"/>
      <c r="P428" s="149"/>
      <c r="Q428" s="170" t="str">
        <f>IF(tblDatasetNamingConventionForm[[#This Row],[Dataset Naming Scheme]]="","",IF(LEN(tblDatasetNamingConventionForm[[#This Row],[Dataset Naming Scheme]])&gt;63,"FALSE","TRUE"))</f>
        <v/>
      </c>
      <c r="R42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29" spans="1:18" ht="12.95">
      <c r="A42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2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29" s="225"/>
      <c r="D429" s="228"/>
      <c r="E429" s="233" t="str">
        <f>IFERROR(INDEX(tblGISPDS_Discipline[Discipline Code], MATCH(tblDatasetNamingConventionForm[[#This Row],[Discipline Description]], tblGISPDS_Discipline[ [ Discipline Description] ],0)),"")</f>
        <v/>
      </c>
      <c r="F429" s="227"/>
      <c r="G429" s="233" t="str">
        <f>IFERROR(INDEX(tblGISPDS_Discipline[Sub-Discipline Code], MATCH(tblDatasetNamingConventionForm[[#This Row],[Sub-Discipline Description]], tblGISPDS_Discipline[Sub-Discipline Description],0)),"")</f>
        <v/>
      </c>
      <c r="H429" s="151"/>
      <c r="I429" s="230"/>
      <c r="J429" s="229" t="str">
        <f>IFERROR(INDEX(tblGISPDS_ProjectMilestone[Project Milestone Code], MATCH(tblDatasetNamingConventionForm[[#This Row],[Project Milestone]], tblGISPDS_ProjectMilestone[Project Milestone Description],0)),"")</f>
        <v/>
      </c>
      <c r="K429" s="230"/>
      <c r="L429" s="231" t="str">
        <f>IFERROR(INDEX(tblGISPDS_Originator[Organisation Code], MATCH(tblDatasetNamingConventionForm[[#This Row],[Organisation Name]], tblGISPDS_Originator[Organisation Name],0)),"")</f>
        <v/>
      </c>
      <c r="M429" s="226"/>
      <c r="N429" s="231" t="str">
        <f>IFERROR(INDEX(tblGISPDS_CoOrdSys[EPSG Code], MATCH(tblDatasetNamingConventionForm[[#This Row],[Coordinate Reference System Abbreviation]], tblGISPDS_CoOrdSys[Projected Coordinate Reference System Description],0)),"")</f>
        <v/>
      </c>
      <c r="O429" s="237"/>
      <c r="P429" s="149"/>
      <c r="Q429" s="170" t="str">
        <f>IF(tblDatasetNamingConventionForm[[#This Row],[Dataset Naming Scheme]]="","",IF(LEN(tblDatasetNamingConventionForm[[#This Row],[Dataset Naming Scheme]])&gt;63,"FALSE","TRUE"))</f>
        <v/>
      </c>
      <c r="R42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30" spans="1:18" ht="12.95">
      <c r="A43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3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30" s="225"/>
      <c r="D430" s="228"/>
      <c r="E430" s="233" t="str">
        <f>IFERROR(INDEX(tblGISPDS_Discipline[Discipline Code], MATCH(tblDatasetNamingConventionForm[[#This Row],[Discipline Description]], tblGISPDS_Discipline[ [ Discipline Description] ],0)),"")</f>
        <v/>
      </c>
      <c r="F430" s="227"/>
      <c r="G430" s="233" t="str">
        <f>IFERROR(INDEX(tblGISPDS_Discipline[Sub-Discipline Code], MATCH(tblDatasetNamingConventionForm[[#This Row],[Sub-Discipline Description]], tblGISPDS_Discipline[Sub-Discipline Description],0)),"")</f>
        <v/>
      </c>
      <c r="H430" s="151"/>
      <c r="I430" s="230"/>
      <c r="J430" s="229" t="str">
        <f>IFERROR(INDEX(tblGISPDS_ProjectMilestone[Project Milestone Code], MATCH(tblDatasetNamingConventionForm[[#This Row],[Project Milestone]], tblGISPDS_ProjectMilestone[Project Milestone Description],0)),"")</f>
        <v/>
      </c>
      <c r="K430" s="230"/>
      <c r="L430" s="229" t="str">
        <f>IFERROR(INDEX(tblGISPDS_Originator[Organisation Code], MATCH(tblDatasetNamingConventionForm[[#This Row],[Organisation Name]], tblGISPDS_Originator[Organisation Name],0)),"")</f>
        <v/>
      </c>
      <c r="M430" s="226"/>
      <c r="N430" s="231" t="str">
        <f>IFERROR(INDEX(tblGISPDS_CoOrdSys[EPSG Code], MATCH(tblDatasetNamingConventionForm[[#This Row],[Coordinate Reference System Abbreviation]], tblGISPDS_CoOrdSys[Projected Coordinate Reference System Description],0)),"")</f>
        <v/>
      </c>
      <c r="O430" s="237"/>
      <c r="P430" s="149"/>
      <c r="Q430" s="170" t="str">
        <f>IF(tblDatasetNamingConventionForm[[#This Row],[Dataset Naming Scheme]]="","",IF(LEN(tblDatasetNamingConventionForm[[#This Row],[Dataset Naming Scheme]])&gt;63,"FALSE","TRUE"))</f>
        <v/>
      </c>
      <c r="R43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31" spans="1:18" ht="12.95">
      <c r="A43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3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31" s="225"/>
      <c r="D431" s="228"/>
      <c r="E431" s="233" t="str">
        <f>IFERROR(INDEX(tblGISPDS_Discipline[Discipline Code], MATCH(tblDatasetNamingConventionForm[[#This Row],[Discipline Description]], tblGISPDS_Discipline[ [ Discipline Description] ],0)),"")</f>
        <v/>
      </c>
      <c r="F431" s="227"/>
      <c r="G431" s="233" t="str">
        <f>IFERROR(INDEX(tblGISPDS_Discipline[Sub-Discipline Code], MATCH(tblDatasetNamingConventionForm[[#This Row],[Sub-Discipline Description]], tblGISPDS_Discipline[Sub-Discipline Description],0)),"")</f>
        <v/>
      </c>
      <c r="H431" s="151"/>
      <c r="I431" s="230"/>
      <c r="J431" s="229" t="str">
        <f>IFERROR(INDEX(tblGISPDS_ProjectMilestone[Project Milestone Code], MATCH(tblDatasetNamingConventionForm[[#This Row],[Project Milestone]], tblGISPDS_ProjectMilestone[Project Milestone Description],0)),"")</f>
        <v/>
      </c>
      <c r="K431" s="230"/>
      <c r="L431" s="231" t="str">
        <f>IFERROR(INDEX(tblGISPDS_Originator[Organisation Code], MATCH(tblDatasetNamingConventionForm[[#This Row],[Organisation Name]], tblGISPDS_Originator[Organisation Name],0)),"")</f>
        <v/>
      </c>
      <c r="M431" s="226"/>
      <c r="N431" s="231" t="str">
        <f>IFERROR(INDEX(tblGISPDS_CoOrdSys[EPSG Code], MATCH(tblDatasetNamingConventionForm[[#This Row],[Coordinate Reference System Abbreviation]], tblGISPDS_CoOrdSys[Projected Coordinate Reference System Description],0)),"")</f>
        <v/>
      </c>
      <c r="O431" s="237"/>
      <c r="P431" s="149"/>
      <c r="Q431" s="170" t="str">
        <f>IF(tblDatasetNamingConventionForm[[#This Row],[Dataset Naming Scheme]]="","",IF(LEN(tblDatasetNamingConventionForm[[#This Row],[Dataset Naming Scheme]])&gt;63,"FALSE","TRUE"))</f>
        <v/>
      </c>
      <c r="R43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32" spans="1:18" ht="12.95">
      <c r="A43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3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32" s="225"/>
      <c r="D432" s="228"/>
      <c r="E432" s="233" t="str">
        <f>IFERROR(INDEX(tblGISPDS_Discipline[Discipline Code], MATCH(tblDatasetNamingConventionForm[[#This Row],[Discipline Description]], tblGISPDS_Discipline[ [ Discipline Description] ],0)),"")</f>
        <v/>
      </c>
      <c r="F432" s="227"/>
      <c r="G432" s="233" t="str">
        <f>IFERROR(INDEX(tblGISPDS_Discipline[Sub-Discipline Code], MATCH(tblDatasetNamingConventionForm[[#This Row],[Sub-Discipline Description]], tblGISPDS_Discipline[Sub-Discipline Description],0)),"")</f>
        <v/>
      </c>
      <c r="H432" s="151"/>
      <c r="I432" s="230"/>
      <c r="J432" s="229" t="str">
        <f>IFERROR(INDEX(tblGISPDS_ProjectMilestone[Project Milestone Code], MATCH(tblDatasetNamingConventionForm[[#This Row],[Project Milestone]], tblGISPDS_ProjectMilestone[Project Milestone Description],0)),"")</f>
        <v/>
      </c>
      <c r="K432" s="230"/>
      <c r="L432" s="229" t="str">
        <f>IFERROR(INDEX(tblGISPDS_Originator[Organisation Code], MATCH(tblDatasetNamingConventionForm[[#This Row],[Organisation Name]], tblGISPDS_Originator[Organisation Name],0)),"")</f>
        <v/>
      </c>
      <c r="M432" s="226"/>
      <c r="N432" s="231" t="str">
        <f>IFERROR(INDEX(tblGISPDS_CoOrdSys[EPSG Code], MATCH(tblDatasetNamingConventionForm[[#This Row],[Coordinate Reference System Abbreviation]], tblGISPDS_CoOrdSys[Projected Coordinate Reference System Description],0)),"")</f>
        <v/>
      </c>
      <c r="O432" s="237"/>
      <c r="P432" s="149"/>
      <c r="Q432" s="170" t="str">
        <f>IF(tblDatasetNamingConventionForm[[#This Row],[Dataset Naming Scheme]]="","",IF(LEN(tblDatasetNamingConventionForm[[#This Row],[Dataset Naming Scheme]])&gt;63,"FALSE","TRUE"))</f>
        <v/>
      </c>
      <c r="R43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33" spans="1:18" ht="12.95">
      <c r="A43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3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33" s="225"/>
      <c r="D433" s="228"/>
      <c r="E433" s="233" t="str">
        <f>IFERROR(INDEX(tblGISPDS_Discipline[Discipline Code], MATCH(tblDatasetNamingConventionForm[[#This Row],[Discipline Description]], tblGISPDS_Discipline[ [ Discipline Description] ],0)),"")</f>
        <v/>
      </c>
      <c r="F433" s="227"/>
      <c r="G433" s="233" t="str">
        <f>IFERROR(INDEX(tblGISPDS_Discipline[Sub-Discipline Code], MATCH(tblDatasetNamingConventionForm[[#This Row],[Sub-Discipline Description]], tblGISPDS_Discipline[Sub-Discipline Description],0)),"")</f>
        <v/>
      </c>
      <c r="H433" s="151"/>
      <c r="I433" s="230"/>
      <c r="J433" s="229" t="str">
        <f>IFERROR(INDEX(tblGISPDS_ProjectMilestone[Project Milestone Code], MATCH(tblDatasetNamingConventionForm[[#This Row],[Project Milestone]], tblGISPDS_ProjectMilestone[Project Milestone Description],0)),"")</f>
        <v/>
      </c>
      <c r="K433" s="230"/>
      <c r="L433" s="231" t="str">
        <f>IFERROR(INDEX(tblGISPDS_Originator[Organisation Code], MATCH(tblDatasetNamingConventionForm[[#This Row],[Organisation Name]], tblGISPDS_Originator[Organisation Name],0)),"")</f>
        <v/>
      </c>
      <c r="M433" s="226"/>
      <c r="N433" s="231" t="str">
        <f>IFERROR(INDEX(tblGISPDS_CoOrdSys[EPSG Code], MATCH(tblDatasetNamingConventionForm[[#This Row],[Coordinate Reference System Abbreviation]], tblGISPDS_CoOrdSys[Projected Coordinate Reference System Description],0)),"")</f>
        <v/>
      </c>
      <c r="O433" s="237"/>
      <c r="P433" s="149"/>
      <c r="Q433" s="170" t="str">
        <f>IF(tblDatasetNamingConventionForm[[#This Row],[Dataset Naming Scheme]]="","",IF(LEN(tblDatasetNamingConventionForm[[#This Row],[Dataset Naming Scheme]])&gt;63,"FALSE","TRUE"))</f>
        <v/>
      </c>
      <c r="R43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34" spans="1:18" ht="12.95">
      <c r="A43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3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34" s="225"/>
      <c r="D434" s="228"/>
      <c r="E434" s="233" t="str">
        <f>IFERROR(INDEX(tblGISPDS_Discipline[Discipline Code], MATCH(tblDatasetNamingConventionForm[[#This Row],[Discipline Description]], tblGISPDS_Discipline[ [ Discipline Description] ],0)),"")</f>
        <v/>
      </c>
      <c r="F434" s="227"/>
      <c r="G434" s="233" t="str">
        <f>IFERROR(INDEX(tblGISPDS_Discipline[Sub-Discipline Code], MATCH(tblDatasetNamingConventionForm[[#This Row],[Sub-Discipline Description]], tblGISPDS_Discipline[Sub-Discipline Description],0)),"")</f>
        <v/>
      </c>
      <c r="H434" s="151"/>
      <c r="I434" s="230"/>
      <c r="J434" s="229" t="str">
        <f>IFERROR(INDEX(tblGISPDS_ProjectMilestone[Project Milestone Code], MATCH(tblDatasetNamingConventionForm[[#This Row],[Project Milestone]], tblGISPDS_ProjectMilestone[Project Milestone Description],0)),"")</f>
        <v/>
      </c>
      <c r="K434" s="230"/>
      <c r="L434" s="229" t="str">
        <f>IFERROR(INDEX(tblGISPDS_Originator[Organisation Code], MATCH(tblDatasetNamingConventionForm[[#This Row],[Organisation Name]], tblGISPDS_Originator[Organisation Name],0)),"")</f>
        <v/>
      </c>
      <c r="M434" s="226"/>
      <c r="N434" s="231" t="str">
        <f>IFERROR(INDEX(tblGISPDS_CoOrdSys[EPSG Code], MATCH(tblDatasetNamingConventionForm[[#This Row],[Coordinate Reference System Abbreviation]], tblGISPDS_CoOrdSys[Projected Coordinate Reference System Description],0)),"")</f>
        <v/>
      </c>
      <c r="O434" s="237"/>
      <c r="P434" s="149"/>
      <c r="Q434" s="170" t="str">
        <f>IF(tblDatasetNamingConventionForm[[#This Row],[Dataset Naming Scheme]]="","",IF(LEN(tblDatasetNamingConventionForm[[#This Row],[Dataset Naming Scheme]])&gt;63,"FALSE","TRUE"))</f>
        <v/>
      </c>
      <c r="R43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35" spans="1:18" ht="12.95">
      <c r="A43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3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35" s="225"/>
      <c r="D435" s="228"/>
      <c r="E435" s="233" t="str">
        <f>IFERROR(INDEX(tblGISPDS_Discipline[Discipline Code], MATCH(tblDatasetNamingConventionForm[[#This Row],[Discipline Description]], tblGISPDS_Discipline[ [ Discipline Description] ],0)),"")</f>
        <v/>
      </c>
      <c r="F435" s="227"/>
      <c r="G435" s="233" t="str">
        <f>IFERROR(INDEX(tblGISPDS_Discipline[Sub-Discipline Code], MATCH(tblDatasetNamingConventionForm[[#This Row],[Sub-Discipline Description]], tblGISPDS_Discipline[Sub-Discipline Description],0)),"")</f>
        <v/>
      </c>
      <c r="H435" s="151"/>
      <c r="I435" s="230"/>
      <c r="J435" s="229" t="str">
        <f>IFERROR(INDEX(tblGISPDS_ProjectMilestone[Project Milestone Code], MATCH(tblDatasetNamingConventionForm[[#This Row],[Project Milestone]], tblGISPDS_ProjectMilestone[Project Milestone Description],0)),"")</f>
        <v/>
      </c>
      <c r="K435" s="230"/>
      <c r="L435" s="231" t="str">
        <f>IFERROR(INDEX(tblGISPDS_Originator[Organisation Code], MATCH(tblDatasetNamingConventionForm[[#This Row],[Organisation Name]], tblGISPDS_Originator[Organisation Name],0)),"")</f>
        <v/>
      </c>
      <c r="M435" s="226"/>
      <c r="N435" s="231" t="str">
        <f>IFERROR(INDEX(tblGISPDS_CoOrdSys[EPSG Code], MATCH(tblDatasetNamingConventionForm[[#This Row],[Coordinate Reference System Abbreviation]], tblGISPDS_CoOrdSys[Projected Coordinate Reference System Description],0)),"")</f>
        <v/>
      </c>
      <c r="O435" s="237"/>
      <c r="P435" s="149"/>
      <c r="Q435" s="170" t="str">
        <f>IF(tblDatasetNamingConventionForm[[#This Row],[Dataset Naming Scheme]]="","",IF(LEN(tblDatasetNamingConventionForm[[#This Row],[Dataset Naming Scheme]])&gt;63,"FALSE","TRUE"))</f>
        <v/>
      </c>
      <c r="R43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36" spans="1:18" ht="12.95">
      <c r="A43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3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36" s="225"/>
      <c r="D436" s="228"/>
      <c r="E436" s="233" t="str">
        <f>IFERROR(INDEX(tblGISPDS_Discipline[Discipline Code], MATCH(tblDatasetNamingConventionForm[[#This Row],[Discipline Description]], tblGISPDS_Discipline[ [ Discipline Description] ],0)),"")</f>
        <v/>
      </c>
      <c r="F436" s="227"/>
      <c r="G436" s="233" t="str">
        <f>IFERROR(INDEX(tblGISPDS_Discipline[Sub-Discipline Code], MATCH(tblDatasetNamingConventionForm[[#This Row],[Sub-Discipline Description]], tblGISPDS_Discipline[Sub-Discipline Description],0)),"")</f>
        <v/>
      </c>
      <c r="H436" s="151"/>
      <c r="I436" s="230"/>
      <c r="J436" s="229" t="str">
        <f>IFERROR(INDEX(tblGISPDS_ProjectMilestone[Project Milestone Code], MATCH(tblDatasetNamingConventionForm[[#This Row],[Project Milestone]], tblGISPDS_ProjectMilestone[Project Milestone Description],0)),"")</f>
        <v/>
      </c>
      <c r="K436" s="230"/>
      <c r="L436" s="229" t="str">
        <f>IFERROR(INDEX(tblGISPDS_Originator[Organisation Code], MATCH(tblDatasetNamingConventionForm[[#This Row],[Organisation Name]], tblGISPDS_Originator[Organisation Name],0)),"")</f>
        <v/>
      </c>
      <c r="M436" s="226"/>
      <c r="N436" s="231" t="str">
        <f>IFERROR(INDEX(tblGISPDS_CoOrdSys[EPSG Code], MATCH(tblDatasetNamingConventionForm[[#This Row],[Coordinate Reference System Abbreviation]], tblGISPDS_CoOrdSys[Projected Coordinate Reference System Description],0)),"")</f>
        <v/>
      </c>
      <c r="O436" s="237"/>
      <c r="P436" s="149"/>
      <c r="Q436" s="170" t="str">
        <f>IF(tblDatasetNamingConventionForm[[#This Row],[Dataset Naming Scheme]]="","",IF(LEN(tblDatasetNamingConventionForm[[#This Row],[Dataset Naming Scheme]])&gt;63,"FALSE","TRUE"))</f>
        <v/>
      </c>
      <c r="R43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37" spans="1:18" ht="12.95">
      <c r="A43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3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37" s="225"/>
      <c r="D437" s="228"/>
      <c r="E437" s="233" t="str">
        <f>IFERROR(INDEX(tblGISPDS_Discipline[Discipline Code], MATCH(tblDatasetNamingConventionForm[[#This Row],[Discipline Description]], tblGISPDS_Discipline[ [ Discipline Description] ],0)),"")</f>
        <v/>
      </c>
      <c r="F437" s="227"/>
      <c r="G437" s="233" t="str">
        <f>IFERROR(INDEX(tblGISPDS_Discipline[Sub-Discipline Code], MATCH(tblDatasetNamingConventionForm[[#This Row],[Sub-Discipline Description]], tblGISPDS_Discipline[Sub-Discipline Description],0)),"")</f>
        <v/>
      </c>
      <c r="H437" s="151"/>
      <c r="I437" s="230"/>
      <c r="J437" s="229" t="str">
        <f>IFERROR(INDEX(tblGISPDS_ProjectMilestone[Project Milestone Code], MATCH(tblDatasetNamingConventionForm[[#This Row],[Project Milestone]], tblGISPDS_ProjectMilestone[Project Milestone Description],0)),"")</f>
        <v/>
      </c>
      <c r="K437" s="230"/>
      <c r="L437" s="231" t="str">
        <f>IFERROR(INDEX(tblGISPDS_Originator[Organisation Code], MATCH(tblDatasetNamingConventionForm[[#This Row],[Organisation Name]], tblGISPDS_Originator[Organisation Name],0)),"")</f>
        <v/>
      </c>
      <c r="M437" s="226"/>
      <c r="N437" s="231" t="str">
        <f>IFERROR(INDEX(tblGISPDS_CoOrdSys[EPSG Code], MATCH(tblDatasetNamingConventionForm[[#This Row],[Coordinate Reference System Abbreviation]], tblGISPDS_CoOrdSys[Projected Coordinate Reference System Description],0)),"")</f>
        <v/>
      </c>
      <c r="O437" s="237"/>
      <c r="P437" s="149"/>
      <c r="Q437" s="170" t="str">
        <f>IF(tblDatasetNamingConventionForm[[#This Row],[Dataset Naming Scheme]]="","",IF(LEN(tblDatasetNamingConventionForm[[#This Row],[Dataset Naming Scheme]])&gt;63,"FALSE","TRUE"))</f>
        <v/>
      </c>
      <c r="R43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38" spans="1:18" ht="12.95">
      <c r="A43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3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38" s="225"/>
      <c r="D438" s="228"/>
      <c r="E438" s="233" t="str">
        <f>IFERROR(INDEX(tblGISPDS_Discipline[Discipline Code], MATCH(tblDatasetNamingConventionForm[[#This Row],[Discipline Description]], tblGISPDS_Discipline[ [ Discipline Description] ],0)),"")</f>
        <v/>
      </c>
      <c r="F438" s="227"/>
      <c r="G438" s="233" t="str">
        <f>IFERROR(INDEX(tblGISPDS_Discipline[Sub-Discipline Code], MATCH(tblDatasetNamingConventionForm[[#This Row],[Sub-Discipline Description]], tblGISPDS_Discipline[Sub-Discipline Description],0)),"")</f>
        <v/>
      </c>
      <c r="H438" s="151"/>
      <c r="I438" s="230"/>
      <c r="J438" s="229" t="str">
        <f>IFERROR(INDEX(tblGISPDS_ProjectMilestone[Project Milestone Code], MATCH(tblDatasetNamingConventionForm[[#This Row],[Project Milestone]], tblGISPDS_ProjectMilestone[Project Milestone Description],0)),"")</f>
        <v/>
      </c>
      <c r="K438" s="230"/>
      <c r="L438" s="229" t="str">
        <f>IFERROR(INDEX(tblGISPDS_Originator[Organisation Code], MATCH(tblDatasetNamingConventionForm[[#This Row],[Organisation Name]], tblGISPDS_Originator[Organisation Name],0)),"")</f>
        <v/>
      </c>
      <c r="M438" s="226"/>
      <c r="N438" s="231" t="str">
        <f>IFERROR(INDEX(tblGISPDS_CoOrdSys[EPSG Code], MATCH(tblDatasetNamingConventionForm[[#This Row],[Coordinate Reference System Abbreviation]], tblGISPDS_CoOrdSys[Projected Coordinate Reference System Description],0)),"")</f>
        <v/>
      </c>
      <c r="O438" s="237"/>
      <c r="P438" s="149"/>
      <c r="Q438" s="170" t="str">
        <f>IF(tblDatasetNamingConventionForm[[#This Row],[Dataset Naming Scheme]]="","",IF(LEN(tblDatasetNamingConventionForm[[#This Row],[Dataset Naming Scheme]])&gt;63,"FALSE","TRUE"))</f>
        <v/>
      </c>
      <c r="R43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39" spans="1:18" ht="12.95">
      <c r="A43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3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39" s="225"/>
      <c r="D439" s="228"/>
      <c r="E439" s="233" t="str">
        <f>IFERROR(INDEX(tblGISPDS_Discipline[Discipline Code], MATCH(tblDatasetNamingConventionForm[[#This Row],[Discipline Description]], tblGISPDS_Discipline[ [ Discipline Description] ],0)),"")</f>
        <v/>
      </c>
      <c r="F439" s="227"/>
      <c r="G439" s="233" t="str">
        <f>IFERROR(INDEX(tblGISPDS_Discipline[Sub-Discipline Code], MATCH(tblDatasetNamingConventionForm[[#This Row],[Sub-Discipline Description]], tblGISPDS_Discipline[Sub-Discipline Description],0)),"")</f>
        <v/>
      </c>
      <c r="H439" s="151"/>
      <c r="I439" s="230"/>
      <c r="J439" s="229" t="str">
        <f>IFERROR(INDEX(tblGISPDS_ProjectMilestone[Project Milestone Code], MATCH(tblDatasetNamingConventionForm[[#This Row],[Project Milestone]], tblGISPDS_ProjectMilestone[Project Milestone Description],0)),"")</f>
        <v/>
      </c>
      <c r="K439" s="230"/>
      <c r="L439" s="231" t="str">
        <f>IFERROR(INDEX(tblGISPDS_Originator[Organisation Code], MATCH(tblDatasetNamingConventionForm[[#This Row],[Organisation Name]], tblGISPDS_Originator[Organisation Name],0)),"")</f>
        <v/>
      </c>
      <c r="M439" s="226"/>
      <c r="N439" s="231" t="str">
        <f>IFERROR(INDEX(tblGISPDS_CoOrdSys[EPSG Code], MATCH(tblDatasetNamingConventionForm[[#This Row],[Coordinate Reference System Abbreviation]], tblGISPDS_CoOrdSys[Projected Coordinate Reference System Description],0)),"")</f>
        <v/>
      </c>
      <c r="O439" s="237"/>
      <c r="P439" s="149"/>
      <c r="Q439" s="170" t="str">
        <f>IF(tblDatasetNamingConventionForm[[#This Row],[Dataset Naming Scheme]]="","",IF(LEN(tblDatasetNamingConventionForm[[#This Row],[Dataset Naming Scheme]])&gt;63,"FALSE","TRUE"))</f>
        <v/>
      </c>
      <c r="R43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40" spans="1:18" ht="12.95">
      <c r="A44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4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40" s="225"/>
      <c r="D440" s="228"/>
      <c r="E440" s="233" t="str">
        <f>IFERROR(INDEX(tblGISPDS_Discipline[Discipline Code], MATCH(tblDatasetNamingConventionForm[[#This Row],[Discipline Description]], tblGISPDS_Discipline[ [ Discipline Description] ],0)),"")</f>
        <v/>
      </c>
      <c r="F440" s="227"/>
      <c r="G440" s="233" t="str">
        <f>IFERROR(INDEX(tblGISPDS_Discipline[Sub-Discipline Code], MATCH(tblDatasetNamingConventionForm[[#This Row],[Sub-Discipline Description]], tblGISPDS_Discipline[Sub-Discipline Description],0)),"")</f>
        <v/>
      </c>
      <c r="H440" s="151"/>
      <c r="I440" s="230"/>
      <c r="J440" s="229" t="str">
        <f>IFERROR(INDEX(tblGISPDS_ProjectMilestone[Project Milestone Code], MATCH(tblDatasetNamingConventionForm[[#This Row],[Project Milestone]], tblGISPDS_ProjectMilestone[Project Milestone Description],0)),"")</f>
        <v/>
      </c>
      <c r="K440" s="230"/>
      <c r="L440" s="229" t="str">
        <f>IFERROR(INDEX(tblGISPDS_Originator[Organisation Code], MATCH(tblDatasetNamingConventionForm[[#This Row],[Organisation Name]], tblGISPDS_Originator[Organisation Name],0)),"")</f>
        <v/>
      </c>
      <c r="M440" s="226"/>
      <c r="N440" s="231" t="str">
        <f>IFERROR(INDEX(tblGISPDS_CoOrdSys[EPSG Code], MATCH(tblDatasetNamingConventionForm[[#This Row],[Coordinate Reference System Abbreviation]], tblGISPDS_CoOrdSys[Projected Coordinate Reference System Description],0)),"")</f>
        <v/>
      </c>
      <c r="O440" s="237"/>
      <c r="P440" s="149"/>
      <c r="Q440" s="170" t="str">
        <f>IF(tblDatasetNamingConventionForm[[#This Row],[Dataset Naming Scheme]]="","",IF(LEN(tblDatasetNamingConventionForm[[#This Row],[Dataset Naming Scheme]])&gt;63,"FALSE","TRUE"))</f>
        <v/>
      </c>
      <c r="R44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41" spans="1:18" ht="12.95">
      <c r="A44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4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41" s="225"/>
      <c r="D441" s="228"/>
      <c r="E441" s="233" t="str">
        <f>IFERROR(INDEX(tblGISPDS_Discipline[Discipline Code], MATCH(tblDatasetNamingConventionForm[[#This Row],[Discipline Description]], tblGISPDS_Discipline[ [ Discipline Description] ],0)),"")</f>
        <v/>
      </c>
      <c r="F441" s="227"/>
      <c r="G441" s="233" t="str">
        <f>IFERROR(INDEX(tblGISPDS_Discipline[Sub-Discipline Code], MATCH(tblDatasetNamingConventionForm[[#This Row],[Sub-Discipline Description]], tblGISPDS_Discipline[Sub-Discipline Description],0)),"")</f>
        <v/>
      </c>
      <c r="H441" s="151"/>
      <c r="I441" s="230"/>
      <c r="J441" s="229" t="str">
        <f>IFERROR(INDEX(tblGISPDS_ProjectMilestone[Project Milestone Code], MATCH(tblDatasetNamingConventionForm[[#This Row],[Project Milestone]], tblGISPDS_ProjectMilestone[Project Milestone Description],0)),"")</f>
        <v/>
      </c>
      <c r="K441" s="230"/>
      <c r="L441" s="231" t="str">
        <f>IFERROR(INDEX(tblGISPDS_Originator[Organisation Code], MATCH(tblDatasetNamingConventionForm[[#This Row],[Organisation Name]], tblGISPDS_Originator[Organisation Name],0)),"")</f>
        <v/>
      </c>
      <c r="M441" s="226"/>
      <c r="N441" s="231" t="str">
        <f>IFERROR(INDEX(tblGISPDS_CoOrdSys[EPSG Code], MATCH(tblDatasetNamingConventionForm[[#This Row],[Coordinate Reference System Abbreviation]], tblGISPDS_CoOrdSys[Projected Coordinate Reference System Description],0)),"")</f>
        <v/>
      </c>
      <c r="O441" s="237"/>
      <c r="P441" s="149"/>
      <c r="Q441" s="170" t="str">
        <f>IF(tblDatasetNamingConventionForm[[#This Row],[Dataset Naming Scheme]]="","",IF(LEN(tblDatasetNamingConventionForm[[#This Row],[Dataset Naming Scheme]])&gt;63,"FALSE","TRUE"))</f>
        <v/>
      </c>
      <c r="R44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42" spans="1:18" ht="12.95">
      <c r="A44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4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42" s="225"/>
      <c r="D442" s="228"/>
      <c r="E442" s="233" t="str">
        <f>IFERROR(INDEX(tblGISPDS_Discipline[Discipline Code], MATCH(tblDatasetNamingConventionForm[[#This Row],[Discipline Description]], tblGISPDS_Discipline[ [ Discipline Description] ],0)),"")</f>
        <v/>
      </c>
      <c r="F442" s="227"/>
      <c r="G442" s="233" t="str">
        <f>IFERROR(INDEX(tblGISPDS_Discipline[Sub-Discipline Code], MATCH(tblDatasetNamingConventionForm[[#This Row],[Sub-Discipline Description]], tblGISPDS_Discipline[Sub-Discipline Description],0)),"")</f>
        <v/>
      </c>
      <c r="H442" s="151"/>
      <c r="I442" s="230"/>
      <c r="J442" s="229" t="str">
        <f>IFERROR(INDEX(tblGISPDS_ProjectMilestone[Project Milestone Code], MATCH(tblDatasetNamingConventionForm[[#This Row],[Project Milestone]], tblGISPDS_ProjectMilestone[Project Milestone Description],0)),"")</f>
        <v/>
      </c>
      <c r="K442" s="230"/>
      <c r="L442" s="229" t="str">
        <f>IFERROR(INDEX(tblGISPDS_Originator[Organisation Code], MATCH(tblDatasetNamingConventionForm[[#This Row],[Organisation Name]], tblGISPDS_Originator[Organisation Name],0)),"")</f>
        <v/>
      </c>
      <c r="M442" s="226"/>
      <c r="N442" s="231" t="str">
        <f>IFERROR(INDEX(tblGISPDS_CoOrdSys[EPSG Code], MATCH(tblDatasetNamingConventionForm[[#This Row],[Coordinate Reference System Abbreviation]], tblGISPDS_CoOrdSys[Projected Coordinate Reference System Description],0)),"")</f>
        <v/>
      </c>
      <c r="O442" s="237"/>
      <c r="P442" s="149"/>
      <c r="Q442" s="170" t="str">
        <f>IF(tblDatasetNamingConventionForm[[#This Row],[Dataset Naming Scheme]]="","",IF(LEN(tblDatasetNamingConventionForm[[#This Row],[Dataset Naming Scheme]])&gt;63,"FALSE","TRUE"))</f>
        <v/>
      </c>
      <c r="R44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43" spans="1:18" ht="12.95">
      <c r="A44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4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43" s="225"/>
      <c r="D443" s="228"/>
      <c r="E443" s="233" t="str">
        <f>IFERROR(INDEX(tblGISPDS_Discipline[Discipline Code], MATCH(tblDatasetNamingConventionForm[[#This Row],[Discipline Description]], tblGISPDS_Discipline[ [ Discipline Description] ],0)),"")</f>
        <v/>
      </c>
      <c r="F443" s="227"/>
      <c r="G443" s="233" t="str">
        <f>IFERROR(INDEX(tblGISPDS_Discipline[Sub-Discipline Code], MATCH(tblDatasetNamingConventionForm[[#This Row],[Sub-Discipline Description]], tblGISPDS_Discipline[Sub-Discipline Description],0)),"")</f>
        <v/>
      </c>
      <c r="H443" s="151"/>
      <c r="I443" s="230"/>
      <c r="J443" s="229" t="str">
        <f>IFERROR(INDEX(tblGISPDS_ProjectMilestone[Project Milestone Code], MATCH(tblDatasetNamingConventionForm[[#This Row],[Project Milestone]], tblGISPDS_ProjectMilestone[Project Milestone Description],0)),"")</f>
        <v/>
      </c>
      <c r="K443" s="230"/>
      <c r="L443" s="231" t="str">
        <f>IFERROR(INDEX(tblGISPDS_Originator[Organisation Code], MATCH(tblDatasetNamingConventionForm[[#This Row],[Organisation Name]], tblGISPDS_Originator[Organisation Name],0)),"")</f>
        <v/>
      </c>
      <c r="M443" s="226"/>
      <c r="N443" s="231" t="str">
        <f>IFERROR(INDEX(tblGISPDS_CoOrdSys[EPSG Code], MATCH(tblDatasetNamingConventionForm[[#This Row],[Coordinate Reference System Abbreviation]], tblGISPDS_CoOrdSys[Projected Coordinate Reference System Description],0)),"")</f>
        <v/>
      </c>
      <c r="O443" s="237"/>
      <c r="P443" s="149"/>
      <c r="Q443" s="170" t="str">
        <f>IF(tblDatasetNamingConventionForm[[#This Row],[Dataset Naming Scheme]]="","",IF(LEN(tblDatasetNamingConventionForm[[#This Row],[Dataset Naming Scheme]])&gt;63,"FALSE","TRUE"))</f>
        <v/>
      </c>
      <c r="R44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44" spans="1:18" ht="12.95">
      <c r="A44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4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44" s="225"/>
      <c r="D444" s="228"/>
      <c r="E444" s="233" t="str">
        <f>IFERROR(INDEX(tblGISPDS_Discipline[Discipline Code], MATCH(tblDatasetNamingConventionForm[[#This Row],[Discipline Description]], tblGISPDS_Discipline[ [ Discipline Description] ],0)),"")</f>
        <v/>
      </c>
      <c r="F444" s="227"/>
      <c r="G444" s="233" t="str">
        <f>IFERROR(INDEX(tblGISPDS_Discipline[Sub-Discipline Code], MATCH(tblDatasetNamingConventionForm[[#This Row],[Sub-Discipline Description]], tblGISPDS_Discipline[Sub-Discipline Description],0)),"")</f>
        <v/>
      </c>
      <c r="H444" s="151"/>
      <c r="I444" s="230"/>
      <c r="J444" s="229" t="str">
        <f>IFERROR(INDEX(tblGISPDS_ProjectMilestone[Project Milestone Code], MATCH(tblDatasetNamingConventionForm[[#This Row],[Project Milestone]], tblGISPDS_ProjectMilestone[Project Milestone Description],0)),"")</f>
        <v/>
      </c>
      <c r="K444" s="230"/>
      <c r="L444" s="229" t="str">
        <f>IFERROR(INDEX(tblGISPDS_Originator[Organisation Code], MATCH(tblDatasetNamingConventionForm[[#This Row],[Organisation Name]], tblGISPDS_Originator[Organisation Name],0)),"")</f>
        <v/>
      </c>
      <c r="M444" s="226"/>
      <c r="N444" s="231" t="str">
        <f>IFERROR(INDEX(tblGISPDS_CoOrdSys[EPSG Code], MATCH(tblDatasetNamingConventionForm[[#This Row],[Coordinate Reference System Abbreviation]], tblGISPDS_CoOrdSys[Projected Coordinate Reference System Description],0)),"")</f>
        <v/>
      </c>
      <c r="O444" s="237"/>
      <c r="P444" s="149"/>
      <c r="Q444" s="170" t="str">
        <f>IF(tblDatasetNamingConventionForm[[#This Row],[Dataset Naming Scheme]]="","",IF(LEN(tblDatasetNamingConventionForm[[#This Row],[Dataset Naming Scheme]])&gt;63,"FALSE","TRUE"))</f>
        <v/>
      </c>
      <c r="R44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45" spans="1:18" ht="12.95">
      <c r="A44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4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45" s="225"/>
      <c r="D445" s="228"/>
      <c r="E445" s="233" t="str">
        <f>IFERROR(INDEX(tblGISPDS_Discipline[Discipline Code], MATCH(tblDatasetNamingConventionForm[[#This Row],[Discipline Description]], tblGISPDS_Discipline[ [ Discipline Description] ],0)),"")</f>
        <v/>
      </c>
      <c r="F445" s="227"/>
      <c r="G445" s="233" t="str">
        <f>IFERROR(INDEX(tblGISPDS_Discipline[Sub-Discipline Code], MATCH(tblDatasetNamingConventionForm[[#This Row],[Sub-Discipline Description]], tblGISPDS_Discipline[Sub-Discipline Description],0)),"")</f>
        <v/>
      </c>
      <c r="H445" s="151"/>
      <c r="I445" s="230"/>
      <c r="J445" s="229" t="str">
        <f>IFERROR(INDEX(tblGISPDS_ProjectMilestone[Project Milestone Code], MATCH(tblDatasetNamingConventionForm[[#This Row],[Project Milestone]], tblGISPDS_ProjectMilestone[Project Milestone Description],0)),"")</f>
        <v/>
      </c>
      <c r="K445" s="230"/>
      <c r="L445" s="231" t="str">
        <f>IFERROR(INDEX(tblGISPDS_Originator[Organisation Code], MATCH(tblDatasetNamingConventionForm[[#This Row],[Organisation Name]], tblGISPDS_Originator[Organisation Name],0)),"")</f>
        <v/>
      </c>
      <c r="M445" s="226"/>
      <c r="N445" s="231" t="str">
        <f>IFERROR(INDEX(tblGISPDS_CoOrdSys[EPSG Code], MATCH(tblDatasetNamingConventionForm[[#This Row],[Coordinate Reference System Abbreviation]], tblGISPDS_CoOrdSys[Projected Coordinate Reference System Description],0)),"")</f>
        <v/>
      </c>
      <c r="O445" s="237"/>
      <c r="P445" s="149"/>
      <c r="Q445" s="170" t="str">
        <f>IF(tblDatasetNamingConventionForm[[#This Row],[Dataset Naming Scheme]]="","",IF(LEN(tblDatasetNamingConventionForm[[#This Row],[Dataset Naming Scheme]])&gt;63,"FALSE","TRUE"))</f>
        <v/>
      </c>
      <c r="R44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46" spans="1:18" ht="12.95">
      <c r="A44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4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46" s="225"/>
      <c r="D446" s="228"/>
      <c r="E446" s="233" t="str">
        <f>IFERROR(INDEX(tblGISPDS_Discipline[Discipline Code], MATCH(tblDatasetNamingConventionForm[[#This Row],[Discipline Description]], tblGISPDS_Discipline[ [ Discipline Description] ],0)),"")</f>
        <v/>
      </c>
      <c r="F446" s="227"/>
      <c r="G446" s="233" t="str">
        <f>IFERROR(INDEX(tblGISPDS_Discipline[Sub-Discipline Code], MATCH(tblDatasetNamingConventionForm[[#This Row],[Sub-Discipline Description]], tblGISPDS_Discipline[Sub-Discipline Description],0)),"")</f>
        <v/>
      </c>
      <c r="H446" s="151"/>
      <c r="I446" s="230"/>
      <c r="J446" s="229" t="str">
        <f>IFERROR(INDEX(tblGISPDS_ProjectMilestone[Project Milestone Code], MATCH(tblDatasetNamingConventionForm[[#This Row],[Project Milestone]], tblGISPDS_ProjectMilestone[Project Milestone Description],0)),"")</f>
        <v/>
      </c>
      <c r="K446" s="230"/>
      <c r="L446" s="229" t="str">
        <f>IFERROR(INDEX(tblGISPDS_Originator[Organisation Code], MATCH(tblDatasetNamingConventionForm[[#This Row],[Organisation Name]], tblGISPDS_Originator[Organisation Name],0)),"")</f>
        <v/>
      </c>
      <c r="M446" s="226"/>
      <c r="N446" s="231" t="str">
        <f>IFERROR(INDEX(tblGISPDS_CoOrdSys[EPSG Code], MATCH(tblDatasetNamingConventionForm[[#This Row],[Coordinate Reference System Abbreviation]], tblGISPDS_CoOrdSys[Projected Coordinate Reference System Description],0)),"")</f>
        <v/>
      </c>
      <c r="O446" s="237"/>
      <c r="P446" s="149"/>
      <c r="Q446" s="170" t="str">
        <f>IF(tblDatasetNamingConventionForm[[#This Row],[Dataset Naming Scheme]]="","",IF(LEN(tblDatasetNamingConventionForm[[#This Row],[Dataset Naming Scheme]])&gt;63,"FALSE","TRUE"))</f>
        <v/>
      </c>
      <c r="R44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47" spans="1:18" ht="12.95">
      <c r="A44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4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47" s="225"/>
      <c r="D447" s="228"/>
      <c r="E447" s="233" t="str">
        <f>IFERROR(INDEX(tblGISPDS_Discipline[Discipline Code], MATCH(tblDatasetNamingConventionForm[[#This Row],[Discipline Description]], tblGISPDS_Discipline[ [ Discipline Description] ],0)),"")</f>
        <v/>
      </c>
      <c r="F447" s="227"/>
      <c r="G447" s="233" t="str">
        <f>IFERROR(INDEX(tblGISPDS_Discipline[Sub-Discipline Code], MATCH(tblDatasetNamingConventionForm[[#This Row],[Sub-Discipline Description]], tblGISPDS_Discipline[Sub-Discipline Description],0)),"")</f>
        <v/>
      </c>
      <c r="H447" s="151"/>
      <c r="I447" s="230"/>
      <c r="J447" s="229" t="str">
        <f>IFERROR(INDEX(tblGISPDS_ProjectMilestone[Project Milestone Code], MATCH(tblDatasetNamingConventionForm[[#This Row],[Project Milestone]], tblGISPDS_ProjectMilestone[Project Milestone Description],0)),"")</f>
        <v/>
      </c>
      <c r="K447" s="230"/>
      <c r="L447" s="231" t="str">
        <f>IFERROR(INDEX(tblGISPDS_Originator[Organisation Code], MATCH(tblDatasetNamingConventionForm[[#This Row],[Organisation Name]], tblGISPDS_Originator[Organisation Name],0)),"")</f>
        <v/>
      </c>
      <c r="M447" s="226"/>
      <c r="N447" s="231" t="str">
        <f>IFERROR(INDEX(tblGISPDS_CoOrdSys[EPSG Code], MATCH(tblDatasetNamingConventionForm[[#This Row],[Coordinate Reference System Abbreviation]], tblGISPDS_CoOrdSys[Projected Coordinate Reference System Description],0)),"")</f>
        <v/>
      </c>
      <c r="O447" s="237"/>
      <c r="P447" s="149"/>
      <c r="Q447" s="170" t="str">
        <f>IF(tblDatasetNamingConventionForm[[#This Row],[Dataset Naming Scheme]]="","",IF(LEN(tblDatasetNamingConventionForm[[#This Row],[Dataset Naming Scheme]])&gt;63,"FALSE","TRUE"))</f>
        <v/>
      </c>
      <c r="R44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48" spans="1:18" ht="12.95">
      <c r="A44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4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48" s="225"/>
      <c r="D448" s="228"/>
      <c r="E448" s="233" t="str">
        <f>IFERROR(INDEX(tblGISPDS_Discipline[Discipline Code], MATCH(tblDatasetNamingConventionForm[[#This Row],[Discipline Description]], tblGISPDS_Discipline[ [ Discipline Description] ],0)),"")</f>
        <v/>
      </c>
      <c r="F448" s="227"/>
      <c r="G448" s="233" t="str">
        <f>IFERROR(INDEX(tblGISPDS_Discipline[Sub-Discipline Code], MATCH(tblDatasetNamingConventionForm[[#This Row],[Sub-Discipline Description]], tblGISPDS_Discipline[Sub-Discipline Description],0)),"")</f>
        <v/>
      </c>
      <c r="H448" s="151"/>
      <c r="I448" s="230"/>
      <c r="J448" s="229" t="str">
        <f>IFERROR(INDEX(tblGISPDS_ProjectMilestone[Project Milestone Code], MATCH(tblDatasetNamingConventionForm[[#This Row],[Project Milestone]], tblGISPDS_ProjectMilestone[Project Milestone Description],0)),"")</f>
        <v/>
      </c>
      <c r="K448" s="230"/>
      <c r="L448" s="229" t="str">
        <f>IFERROR(INDEX(tblGISPDS_Originator[Organisation Code], MATCH(tblDatasetNamingConventionForm[[#This Row],[Organisation Name]], tblGISPDS_Originator[Organisation Name],0)),"")</f>
        <v/>
      </c>
      <c r="M448" s="226"/>
      <c r="N448" s="231" t="str">
        <f>IFERROR(INDEX(tblGISPDS_CoOrdSys[EPSG Code], MATCH(tblDatasetNamingConventionForm[[#This Row],[Coordinate Reference System Abbreviation]], tblGISPDS_CoOrdSys[Projected Coordinate Reference System Description],0)),"")</f>
        <v/>
      </c>
      <c r="O448" s="237"/>
      <c r="P448" s="149"/>
      <c r="Q448" s="170" t="str">
        <f>IF(tblDatasetNamingConventionForm[[#This Row],[Dataset Naming Scheme]]="","",IF(LEN(tblDatasetNamingConventionForm[[#This Row],[Dataset Naming Scheme]])&gt;63,"FALSE","TRUE"))</f>
        <v/>
      </c>
      <c r="R44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49" spans="1:18" ht="12.95">
      <c r="A44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4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49" s="225"/>
      <c r="D449" s="228"/>
      <c r="E449" s="233" t="str">
        <f>IFERROR(INDEX(tblGISPDS_Discipline[Discipline Code], MATCH(tblDatasetNamingConventionForm[[#This Row],[Discipline Description]], tblGISPDS_Discipline[ [ Discipline Description] ],0)),"")</f>
        <v/>
      </c>
      <c r="F449" s="227"/>
      <c r="G449" s="233" t="str">
        <f>IFERROR(INDEX(tblGISPDS_Discipline[Sub-Discipline Code], MATCH(tblDatasetNamingConventionForm[[#This Row],[Sub-Discipline Description]], tblGISPDS_Discipline[Sub-Discipline Description],0)),"")</f>
        <v/>
      </c>
      <c r="H449" s="151"/>
      <c r="I449" s="230"/>
      <c r="J449" s="229" t="str">
        <f>IFERROR(INDEX(tblGISPDS_ProjectMilestone[Project Milestone Code], MATCH(tblDatasetNamingConventionForm[[#This Row],[Project Milestone]], tblGISPDS_ProjectMilestone[Project Milestone Description],0)),"")</f>
        <v/>
      </c>
      <c r="K449" s="230"/>
      <c r="L449" s="231" t="str">
        <f>IFERROR(INDEX(tblGISPDS_Originator[Organisation Code], MATCH(tblDatasetNamingConventionForm[[#This Row],[Organisation Name]], tblGISPDS_Originator[Organisation Name],0)),"")</f>
        <v/>
      </c>
      <c r="M449" s="226"/>
      <c r="N449" s="231" t="str">
        <f>IFERROR(INDEX(tblGISPDS_CoOrdSys[EPSG Code], MATCH(tblDatasetNamingConventionForm[[#This Row],[Coordinate Reference System Abbreviation]], tblGISPDS_CoOrdSys[Projected Coordinate Reference System Description],0)),"")</f>
        <v/>
      </c>
      <c r="O449" s="237"/>
      <c r="P449" s="149"/>
      <c r="Q449" s="170" t="str">
        <f>IF(tblDatasetNamingConventionForm[[#This Row],[Dataset Naming Scheme]]="","",IF(LEN(tblDatasetNamingConventionForm[[#This Row],[Dataset Naming Scheme]])&gt;63,"FALSE","TRUE"))</f>
        <v/>
      </c>
      <c r="R44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50" spans="1:18" ht="12.95">
      <c r="A45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5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50" s="225"/>
      <c r="D450" s="228"/>
      <c r="E450" s="233" t="str">
        <f>IFERROR(INDEX(tblGISPDS_Discipline[Discipline Code], MATCH(tblDatasetNamingConventionForm[[#This Row],[Discipline Description]], tblGISPDS_Discipline[ [ Discipline Description] ],0)),"")</f>
        <v/>
      </c>
      <c r="F450" s="227"/>
      <c r="G450" s="233" t="str">
        <f>IFERROR(INDEX(tblGISPDS_Discipline[Sub-Discipline Code], MATCH(tblDatasetNamingConventionForm[[#This Row],[Sub-Discipline Description]], tblGISPDS_Discipline[Sub-Discipline Description],0)),"")</f>
        <v/>
      </c>
      <c r="H450" s="151"/>
      <c r="I450" s="230"/>
      <c r="J450" s="229" t="str">
        <f>IFERROR(INDEX(tblGISPDS_ProjectMilestone[Project Milestone Code], MATCH(tblDatasetNamingConventionForm[[#This Row],[Project Milestone]], tblGISPDS_ProjectMilestone[Project Milestone Description],0)),"")</f>
        <v/>
      </c>
      <c r="K450" s="230"/>
      <c r="L450" s="229" t="str">
        <f>IFERROR(INDEX(tblGISPDS_Originator[Organisation Code], MATCH(tblDatasetNamingConventionForm[[#This Row],[Organisation Name]], tblGISPDS_Originator[Organisation Name],0)),"")</f>
        <v/>
      </c>
      <c r="M450" s="226"/>
      <c r="N450" s="231" t="str">
        <f>IFERROR(INDEX(tblGISPDS_CoOrdSys[EPSG Code], MATCH(tblDatasetNamingConventionForm[[#This Row],[Coordinate Reference System Abbreviation]], tblGISPDS_CoOrdSys[Projected Coordinate Reference System Description],0)),"")</f>
        <v/>
      </c>
      <c r="O450" s="237"/>
      <c r="P450" s="149"/>
      <c r="Q450" s="170" t="str">
        <f>IF(tblDatasetNamingConventionForm[[#This Row],[Dataset Naming Scheme]]="","",IF(LEN(tblDatasetNamingConventionForm[[#This Row],[Dataset Naming Scheme]])&gt;63,"FALSE","TRUE"))</f>
        <v/>
      </c>
      <c r="R45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51" spans="1:18" ht="12.95">
      <c r="A45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5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51" s="225"/>
      <c r="D451" s="228"/>
      <c r="E451" s="233" t="str">
        <f>IFERROR(INDEX(tblGISPDS_Discipline[Discipline Code], MATCH(tblDatasetNamingConventionForm[[#This Row],[Discipline Description]], tblGISPDS_Discipline[ [ Discipline Description] ],0)),"")</f>
        <v/>
      </c>
      <c r="F451" s="227"/>
      <c r="G451" s="233" t="str">
        <f>IFERROR(INDEX(tblGISPDS_Discipline[Sub-Discipline Code], MATCH(tblDatasetNamingConventionForm[[#This Row],[Sub-Discipline Description]], tblGISPDS_Discipline[Sub-Discipline Description],0)),"")</f>
        <v/>
      </c>
      <c r="H451" s="151"/>
      <c r="I451" s="230"/>
      <c r="J451" s="229" t="str">
        <f>IFERROR(INDEX(tblGISPDS_ProjectMilestone[Project Milestone Code], MATCH(tblDatasetNamingConventionForm[[#This Row],[Project Milestone]], tblGISPDS_ProjectMilestone[Project Milestone Description],0)),"")</f>
        <v/>
      </c>
      <c r="K451" s="230"/>
      <c r="L451" s="231" t="str">
        <f>IFERROR(INDEX(tblGISPDS_Originator[Organisation Code], MATCH(tblDatasetNamingConventionForm[[#This Row],[Organisation Name]], tblGISPDS_Originator[Organisation Name],0)),"")</f>
        <v/>
      </c>
      <c r="M451" s="226"/>
      <c r="N451" s="231" t="str">
        <f>IFERROR(INDEX(tblGISPDS_CoOrdSys[EPSG Code], MATCH(tblDatasetNamingConventionForm[[#This Row],[Coordinate Reference System Abbreviation]], tblGISPDS_CoOrdSys[Projected Coordinate Reference System Description],0)),"")</f>
        <v/>
      </c>
      <c r="O451" s="237"/>
      <c r="P451" s="149"/>
      <c r="Q451" s="170" t="str">
        <f>IF(tblDatasetNamingConventionForm[[#This Row],[Dataset Naming Scheme]]="","",IF(LEN(tblDatasetNamingConventionForm[[#This Row],[Dataset Naming Scheme]])&gt;63,"FALSE","TRUE"))</f>
        <v/>
      </c>
      <c r="R45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52" spans="1:18" ht="12.95">
      <c r="A45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5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52" s="225"/>
      <c r="D452" s="228"/>
      <c r="E452" s="233" t="str">
        <f>IFERROR(INDEX(tblGISPDS_Discipline[Discipline Code], MATCH(tblDatasetNamingConventionForm[[#This Row],[Discipline Description]], tblGISPDS_Discipline[ [ Discipline Description] ],0)),"")</f>
        <v/>
      </c>
      <c r="F452" s="227"/>
      <c r="G452" s="233" t="str">
        <f>IFERROR(INDEX(tblGISPDS_Discipline[Sub-Discipline Code], MATCH(tblDatasetNamingConventionForm[[#This Row],[Sub-Discipline Description]], tblGISPDS_Discipline[Sub-Discipline Description],0)),"")</f>
        <v/>
      </c>
      <c r="H452" s="151"/>
      <c r="I452" s="230"/>
      <c r="J452" s="229" t="str">
        <f>IFERROR(INDEX(tblGISPDS_ProjectMilestone[Project Milestone Code], MATCH(tblDatasetNamingConventionForm[[#This Row],[Project Milestone]], tblGISPDS_ProjectMilestone[Project Milestone Description],0)),"")</f>
        <v/>
      </c>
      <c r="K452" s="230"/>
      <c r="L452" s="229" t="str">
        <f>IFERROR(INDEX(tblGISPDS_Originator[Organisation Code], MATCH(tblDatasetNamingConventionForm[[#This Row],[Organisation Name]], tblGISPDS_Originator[Organisation Name],0)),"")</f>
        <v/>
      </c>
      <c r="M452" s="226"/>
      <c r="N452" s="231" t="str">
        <f>IFERROR(INDEX(tblGISPDS_CoOrdSys[EPSG Code], MATCH(tblDatasetNamingConventionForm[[#This Row],[Coordinate Reference System Abbreviation]], tblGISPDS_CoOrdSys[Projected Coordinate Reference System Description],0)),"")</f>
        <v/>
      </c>
      <c r="O452" s="237"/>
      <c r="P452" s="149"/>
      <c r="Q452" s="170" t="str">
        <f>IF(tblDatasetNamingConventionForm[[#This Row],[Dataset Naming Scheme]]="","",IF(LEN(tblDatasetNamingConventionForm[[#This Row],[Dataset Naming Scheme]])&gt;63,"FALSE","TRUE"))</f>
        <v/>
      </c>
      <c r="R45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53" spans="1:18" ht="12.95">
      <c r="A45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5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53" s="225"/>
      <c r="D453" s="228"/>
      <c r="E453" s="233" t="str">
        <f>IFERROR(INDEX(tblGISPDS_Discipline[Discipline Code], MATCH(tblDatasetNamingConventionForm[[#This Row],[Discipline Description]], tblGISPDS_Discipline[ [ Discipline Description] ],0)),"")</f>
        <v/>
      </c>
      <c r="F453" s="227"/>
      <c r="G453" s="233" t="str">
        <f>IFERROR(INDEX(tblGISPDS_Discipline[Sub-Discipline Code], MATCH(tblDatasetNamingConventionForm[[#This Row],[Sub-Discipline Description]], tblGISPDS_Discipline[Sub-Discipline Description],0)),"")</f>
        <v/>
      </c>
      <c r="H453" s="151"/>
      <c r="I453" s="230"/>
      <c r="J453" s="229" t="str">
        <f>IFERROR(INDEX(tblGISPDS_ProjectMilestone[Project Milestone Code], MATCH(tblDatasetNamingConventionForm[[#This Row],[Project Milestone]], tblGISPDS_ProjectMilestone[Project Milestone Description],0)),"")</f>
        <v/>
      </c>
      <c r="K453" s="230"/>
      <c r="L453" s="231" t="str">
        <f>IFERROR(INDEX(tblGISPDS_Originator[Organisation Code], MATCH(tblDatasetNamingConventionForm[[#This Row],[Organisation Name]], tblGISPDS_Originator[Organisation Name],0)),"")</f>
        <v/>
      </c>
      <c r="M453" s="226"/>
      <c r="N453" s="231" t="str">
        <f>IFERROR(INDEX(tblGISPDS_CoOrdSys[EPSG Code], MATCH(tblDatasetNamingConventionForm[[#This Row],[Coordinate Reference System Abbreviation]], tblGISPDS_CoOrdSys[Projected Coordinate Reference System Description],0)),"")</f>
        <v/>
      </c>
      <c r="O453" s="237"/>
      <c r="P453" s="149"/>
      <c r="Q453" s="170" t="str">
        <f>IF(tblDatasetNamingConventionForm[[#This Row],[Dataset Naming Scheme]]="","",IF(LEN(tblDatasetNamingConventionForm[[#This Row],[Dataset Naming Scheme]])&gt;63,"FALSE","TRUE"))</f>
        <v/>
      </c>
      <c r="R45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54" spans="1:18" ht="12.95">
      <c r="A45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5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54" s="225"/>
      <c r="D454" s="228"/>
      <c r="E454" s="233" t="str">
        <f>IFERROR(INDEX(tblGISPDS_Discipline[Discipline Code], MATCH(tblDatasetNamingConventionForm[[#This Row],[Discipline Description]], tblGISPDS_Discipline[ [ Discipline Description] ],0)),"")</f>
        <v/>
      </c>
      <c r="F454" s="227"/>
      <c r="G454" s="233" t="str">
        <f>IFERROR(INDEX(tblGISPDS_Discipline[Sub-Discipline Code], MATCH(tblDatasetNamingConventionForm[[#This Row],[Sub-Discipline Description]], tblGISPDS_Discipline[Sub-Discipline Description],0)),"")</f>
        <v/>
      </c>
      <c r="H454" s="151"/>
      <c r="I454" s="230"/>
      <c r="J454" s="229" t="str">
        <f>IFERROR(INDEX(tblGISPDS_ProjectMilestone[Project Milestone Code], MATCH(tblDatasetNamingConventionForm[[#This Row],[Project Milestone]], tblGISPDS_ProjectMilestone[Project Milestone Description],0)),"")</f>
        <v/>
      </c>
      <c r="K454" s="230"/>
      <c r="L454" s="229" t="str">
        <f>IFERROR(INDEX(tblGISPDS_Originator[Organisation Code], MATCH(tblDatasetNamingConventionForm[[#This Row],[Organisation Name]], tblGISPDS_Originator[Organisation Name],0)),"")</f>
        <v/>
      </c>
      <c r="M454" s="226"/>
      <c r="N454" s="231" t="str">
        <f>IFERROR(INDEX(tblGISPDS_CoOrdSys[EPSG Code], MATCH(tblDatasetNamingConventionForm[[#This Row],[Coordinate Reference System Abbreviation]], tblGISPDS_CoOrdSys[Projected Coordinate Reference System Description],0)),"")</f>
        <v/>
      </c>
      <c r="O454" s="237"/>
      <c r="P454" s="149"/>
      <c r="Q454" s="170" t="str">
        <f>IF(tblDatasetNamingConventionForm[[#This Row],[Dataset Naming Scheme]]="","",IF(LEN(tblDatasetNamingConventionForm[[#This Row],[Dataset Naming Scheme]])&gt;63,"FALSE","TRUE"))</f>
        <v/>
      </c>
      <c r="R45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55" spans="1:18" ht="12.95">
      <c r="A45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5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55" s="225"/>
      <c r="D455" s="228"/>
      <c r="E455" s="233" t="str">
        <f>IFERROR(INDEX(tblGISPDS_Discipline[Discipline Code], MATCH(tblDatasetNamingConventionForm[[#This Row],[Discipline Description]], tblGISPDS_Discipline[ [ Discipline Description] ],0)),"")</f>
        <v/>
      </c>
      <c r="F455" s="227"/>
      <c r="G455" s="233" t="str">
        <f>IFERROR(INDEX(tblGISPDS_Discipline[Sub-Discipline Code], MATCH(tblDatasetNamingConventionForm[[#This Row],[Sub-Discipline Description]], tblGISPDS_Discipline[Sub-Discipline Description],0)),"")</f>
        <v/>
      </c>
      <c r="H455" s="151"/>
      <c r="I455" s="230"/>
      <c r="J455" s="229" t="str">
        <f>IFERROR(INDEX(tblGISPDS_ProjectMilestone[Project Milestone Code], MATCH(tblDatasetNamingConventionForm[[#This Row],[Project Milestone]], tblGISPDS_ProjectMilestone[Project Milestone Description],0)),"")</f>
        <v/>
      </c>
      <c r="K455" s="230"/>
      <c r="L455" s="231" t="str">
        <f>IFERROR(INDEX(tblGISPDS_Originator[Organisation Code], MATCH(tblDatasetNamingConventionForm[[#This Row],[Organisation Name]], tblGISPDS_Originator[Organisation Name],0)),"")</f>
        <v/>
      </c>
      <c r="M455" s="226"/>
      <c r="N455" s="231" t="str">
        <f>IFERROR(INDEX(tblGISPDS_CoOrdSys[EPSG Code], MATCH(tblDatasetNamingConventionForm[[#This Row],[Coordinate Reference System Abbreviation]], tblGISPDS_CoOrdSys[Projected Coordinate Reference System Description],0)),"")</f>
        <v/>
      </c>
      <c r="O455" s="237"/>
      <c r="P455" s="149"/>
      <c r="Q455" s="170" t="str">
        <f>IF(tblDatasetNamingConventionForm[[#This Row],[Dataset Naming Scheme]]="","",IF(LEN(tblDatasetNamingConventionForm[[#This Row],[Dataset Naming Scheme]])&gt;63,"FALSE","TRUE"))</f>
        <v/>
      </c>
      <c r="R45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56" spans="1:18" ht="12.95">
      <c r="A45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5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56" s="225"/>
      <c r="D456" s="228"/>
      <c r="E456" s="233" t="str">
        <f>IFERROR(INDEX(tblGISPDS_Discipline[Discipline Code], MATCH(tblDatasetNamingConventionForm[[#This Row],[Discipline Description]], tblGISPDS_Discipline[ [ Discipline Description] ],0)),"")</f>
        <v/>
      </c>
      <c r="F456" s="227"/>
      <c r="G456" s="233" t="str">
        <f>IFERROR(INDEX(tblGISPDS_Discipline[Sub-Discipline Code], MATCH(tblDatasetNamingConventionForm[[#This Row],[Sub-Discipline Description]], tblGISPDS_Discipline[Sub-Discipline Description],0)),"")</f>
        <v/>
      </c>
      <c r="H456" s="151"/>
      <c r="I456" s="230"/>
      <c r="J456" s="229" t="str">
        <f>IFERROR(INDEX(tblGISPDS_ProjectMilestone[Project Milestone Code], MATCH(tblDatasetNamingConventionForm[[#This Row],[Project Milestone]], tblGISPDS_ProjectMilestone[Project Milestone Description],0)),"")</f>
        <v/>
      </c>
      <c r="K456" s="230"/>
      <c r="L456" s="229" t="str">
        <f>IFERROR(INDEX(tblGISPDS_Originator[Organisation Code], MATCH(tblDatasetNamingConventionForm[[#This Row],[Organisation Name]], tblGISPDS_Originator[Organisation Name],0)),"")</f>
        <v/>
      </c>
      <c r="M456" s="226"/>
      <c r="N456" s="231" t="str">
        <f>IFERROR(INDEX(tblGISPDS_CoOrdSys[EPSG Code], MATCH(tblDatasetNamingConventionForm[[#This Row],[Coordinate Reference System Abbreviation]], tblGISPDS_CoOrdSys[Projected Coordinate Reference System Description],0)),"")</f>
        <v/>
      </c>
      <c r="O456" s="237"/>
      <c r="P456" s="149"/>
      <c r="Q456" s="170" t="str">
        <f>IF(tblDatasetNamingConventionForm[[#This Row],[Dataset Naming Scheme]]="","",IF(LEN(tblDatasetNamingConventionForm[[#This Row],[Dataset Naming Scheme]])&gt;63,"FALSE","TRUE"))</f>
        <v/>
      </c>
      <c r="R45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57" spans="1:18" ht="12.95">
      <c r="A45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5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57" s="225"/>
      <c r="D457" s="228"/>
      <c r="E457" s="233" t="str">
        <f>IFERROR(INDEX(tblGISPDS_Discipline[Discipline Code], MATCH(tblDatasetNamingConventionForm[[#This Row],[Discipline Description]], tblGISPDS_Discipline[ [ Discipline Description] ],0)),"")</f>
        <v/>
      </c>
      <c r="F457" s="227"/>
      <c r="G457" s="233" t="str">
        <f>IFERROR(INDEX(tblGISPDS_Discipline[Sub-Discipline Code], MATCH(tblDatasetNamingConventionForm[[#This Row],[Sub-Discipline Description]], tblGISPDS_Discipline[Sub-Discipline Description],0)),"")</f>
        <v/>
      </c>
      <c r="H457" s="151"/>
      <c r="I457" s="230"/>
      <c r="J457" s="229" t="str">
        <f>IFERROR(INDEX(tblGISPDS_ProjectMilestone[Project Milestone Code], MATCH(tblDatasetNamingConventionForm[[#This Row],[Project Milestone]], tblGISPDS_ProjectMilestone[Project Milestone Description],0)),"")</f>
        <v/>
      </c>
      <c r="K457" s="230"/>
      <c r="L457" s="231" t="str">
        <f>IFERROR(INDEX(tblGISPDS_Originator[Organisation Code], MATCH(tblDatasetNamingConventionForm[[#This Row],[Organisation Name]], tblGISPDS_Originator[Organisation Name],0)),"")</f>
        <v/>
      </c>
      <c r="M457" s="226"/>
      <c r="N457" s="231" t="str">
        <f>IFERROR(INDEX(tblGISPDS_CoOrdSys[EPSG Code], MATCH(tblDatasetNamingConventionForm[[#This Row],[Coordinate Reference System Abbreviation]], tblGISPDS_CoOrdSys[Projected Coordinate Reference System Description],0)),"")</f>
        <v/>
      </c>
      <c r="O457" s="237"/>
      <c r="P457" s="149"/>
      <c r="Q457" s="170" t="str">
        <f>IF(tblDatasetNamingConventionForm[[#This Row],[Dataset Naming Scheme]]="","",IF(LEN(tblDatasetNamingConventionForm[[#This Row],[Dataset Naming Scheme]])&gt;63,"FALSE","TRUE"))</f>
        <v/>
      </c>
      <c r="R45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58" spans="1:18" ht="12.95">
      <c r="A45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5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58" s="225"/>
      <c r="D458" s="228"/>
      <c r="E458" s="233" t="str">
        <f>IFERROR(INDEX(tblGISPDS_Discipline[Discipline Code], MATCH(tblDatasetNamingConventionForm[[#This Row],[Discipline Description]], tblGISPDS_Discipline[ [ Discipline Description] ],0)),"")</f>
        <v/>
      </c>
      <c r="F458" s="227"/>
      <c r="G458" s="233" t="str">
        <f>IFERROR(INDEX(tblGISPDS_Discipline[Sub-Discipline Code], MATCH(tblDatasetNamingConventionForm[[#This Row],[Sub-Discipline Description]], tblGISPDS_Discipline[Sub-Discipline Description],0)),"")</f>
        <v/>
      </c>
      <c r="H458" s="151"/>
      <c r="I458" s="230"/>
      <c r="J458" s="229" t="str">
        <f>IFERROR(INDEX(tblGISPDS_ProjectMilestone[Project Milestone Code], MATCH(tblDatasetNamingConventionForm[[#This Row],[Project Milestone]], tblGISPDS_ProjectMilestone[Project Milestone Description],0)),"")</f>
        <v/>
      </c>
      <c r="K458" s="230"/>
      <c r="L458" s="229" t="str">
        <f>IFERROR(INDEX(tblGISPDS_Originator[Organisation Code], MATCH(tblDatasetNamingConventionForm[[#This Row],[Organisation Name]], tblGISPDS_Originator[Organisation Name],0)),"")</f>
        <v/>
      </c>
      <c r="M458" s="226"/>
      <c r="N458" s="231" t="str">
        <f>IFERROR(INDEX(tblGISPDS_CoOrdSys[EPSG Code], MATCH(tblDatasetNamingConventionForm[[#This Row],[Coordinate Reference System Abbreviation]], tblGISPDS_CoOrdSys[Projected Coordinate Reference System Description],0)),"")</f>
        <v/>
      </c>
      <c r="O458" s="237"/>
      <c r="P458" s="149"/>
      <c r="Q458" s="170" t="str">
        <f>IF(tblDatasetNamingConventionForm[[#This Row],[Dataset Naming Scheme]]="","",IF(LEN(tblDatasetNamingConventionForm[[#This Row],[Dataset Naming Scheme]])&gt;63,"FALSE","TRUE"))</f>
        <v/>
      </c>
      <c r="R45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59" spans="1:18" ht="12.95">
      <c r="A45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5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59" s="225"/>
      <c r="D459" s="228"/>
      <c r="E459" s="233" t="str">
        <f>IFERROR(INDEX(tblGISPDS_Discipline[Discipline Code], MATCH(tblDatasetNamingConventionForm[[#This Row],[Discipline Description]], tblGISPDS_Discipline[ [ Discipline Description] ],0)),"")</f>
        <v/>
      </c>
      <c r="F459" s="227"/>
      <c r="G459" s="233" t="str">
        <f>IFERROR(INDEX(tblGISPDS_Discipline[Sub-Discipline Code], MATCH(tblDatasetNamingConventionForm[[#This Row],[Sub-Discipline Description]], tblGISPDS_Discipline[Sub-Discipline Description],0)),"")</f>
        <v/>
      </c>
      <c r="H459" s="151"/>
      <c r="I459" s="230"/>
      <c r="J459" s="229" t="str">
        <f>IFERROR(INDEX(tblGISPDS_ProjectMilestone[Project Milestone Code], MATCH(tblDatasetNamingConventionForm[[#This Row],[Project Milestone]], tblGISPDS_ProjectMilestone[Project Milestone Description],0)),"")</f>
        <v/>
      </c>
      <c r="K459" s="230"/>
      <c r="L459" s="231" t="str">
        <f>IFERROR(INDEX(tblGISPDS_Originator[Organisation Code], MATCH(tblDatasetNamingConventionForm[[#This Row],[Organisation Name]], tblGISPDS_Originator[Organisation Name],0)),"")</f>
        <v/>
      </c>
      <c r="M459" s="226"/>
      <c r="N459" s="231" t="str">
        <f>IFERROR(INDEX(tblGISPDS_CoOrdSys[EPSG Code], MATCH(tblDatasetNamingConventionForm[[#This Row],[Coordinate Reference System Abbreviation]], tblGISPDS_CoOrdSys[Projected Coordinate Reference System Description],0)),"")</f>
        <v/>
      </c>
      <c r="O459" s="237"/>
      <c r="P459" s="149"/>
      <c r="Q459" s="170" t="str">
        <f>IF(tblDatasetNamingConventionForm[[#This Row],[Dataset Naming Scheme]]="","",IF(LEN(tblDatasetNamingConventionForm[[#This Row],[Dataset Naming Scheme]])&gt;63,"FALSE","TRUE"))</f>
        <v/>
      </c>
      <c r="R45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60" spans="1:18" ht="12.95">
      <c r="A46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6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60" s="225"/>
      <c r="D460" s="228"/>
      <c r="E460" s="233" t="str">
        <f>IFERROR(INDEX(tblGISPDS_Discipline[Discipline Code], MATCH(tblDatasetNamingConventionForm[[#This Row],[Discipline Description]], tblGISPDS_Discipline[ [ Discipline Description] ],0)),"")</f>
        <v/>
      </c>
      <c r="F460" s="227"/>
      <c r="G460" s="233" t="str">
        <f>IFERROR(INDEX(tblGISPDS_Discipline[Sub-Discipline Code], MATCH(tblDatasetNamingConventionForm[[#This Row],[Sub-Discipline Description]], tblGISPDS_Discipline[Sub-Discipline Description],0)),"")</f>
        <v/>
      </c>
      <c r="H460" s="151"/>
      <c r="I460" s="230"/>
      <c r="J460" s="229" t="str">
        <f>IFERROR(INDEX(tblGISPDS_ProjectMilestone[Project Milestone Code], MATCH(tblDatasetNamingConventionForm[[#This Row],[Project Milestone]], tblGISPDS_ProjectMilestone[Project Milestone Description],0)),"")</f>
        <v/>
      </c>
      <c r="K460" s="230"/>
      <c r="L460" s="229" t="str">
        <f>IFERROR(INDEX(tblGISPDS_Originator[Organisation Code], MATCH(tblDatasetNamingConventionForm[[#This Row],[Organisation Name]], tblGISPDS_Originator[Organisation Name],0)),"")</f>
        <v/>
      </c>
      <c r="M460" s="226"/>
      <c r="N460" s="231" t="str">
        <f>IFERROR(INDEX(tblGISPDS_CoOrdSys[EPSG Code], MATCH(tblDatasetNamingConventionForm[[#This Row],[Coordinate Reference System Abbreviation]], tblGISPDS_CoOrdSys[Projected Coordinate Reference System Description],0)),"")</f>
        <v/>
      </c>
      <c r="O460" s="237"/>
      <c r="P460" s="149"/>
      <c r="Q460" s="170" t="str">
        <f>IF(tblDatasetNamingConventionForm[[#This Row],[Dataset Naming Scheme]]="","",IF(LEN(tblDatasetNamingConventionForm[[#This Row],[Dataset Naming Scheme]])&gt;63,"FALSE","TRUE"))</f>
        <v/>
      </c>
      <c r="R46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61" spans="1:18" ht="12.95">
      <c r="A46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6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61" s="225"/>
      <c r="D461" s="228"/>
      <c r="E461" s="233" t="str">
        <f>IFERROR(INDEX(tblGISPDS_Discipline[Discipline Code], MATCH(tblDatasetNamingConventionForm[[#This Row],[Discipline Description]], tblGISPDS_Discipline[ [ Discipline Description] ],0)),"")</f>
        <v/>
      </c>
      <c r="F461" s="227"/>
      <c r="G461" s="233" t="str">
        <f>IFERROR(INDEX(tblGISPDS_Discipline[Sub-Discipline Code], MATCH(tblDatasetNamingConventionForm[[#This Row],[Sub-Discipline Description]], tblGISPDS_Discipline[Sub-Discipline Description],0)),"")</f>
        <v/>
      </c>
      <c r="H461" s="151"/>
      <c r="I461" s="230"/>
      <c r="J461" s="229" t="str">
        <f>IFERROR(INDEX(tblGISPDS_ProjectMilestone[Project Milestone Code], MATCH(tblDatasetNamingConventionForm[[#This Row],[Project Milestone]], tblGISPDS_ProjectMilestone[Project Milestone Description],0)),"")</f>
        <v/>
      </c>
      <c r="K461" s="230"/>
      <c r="L461" s="231" t="str">
        <f>IFERROR(INDEX(tblGISPDS_Originator[Organisation Code], MATCH(tblDatasetNamingConventionForm[[#This Row],[Organisation Name]], tblGISPDS_Originator[Organisation Name],0)),"")</f>
        <v/>
      </c>
      <c r="M461" s="226"/>
      <c r="N461" s="231" t="str">
        <f>IFERROR(INDEX(tblGISPDS_CoOrdSys[EPSG Code], MATCH(tblDatasetNamingConventionForm[[#This Row],[Coordinate Reference System Abbreviation]], tblGISPDS_CoOrdSys[Projected Coordinate Reference System Description],0)),"")</f>
        <v/>
      </c>
      <c r="O461" s="237"/>
      <c r="P461" s="149"/>
      <c r="Q461" s="170" t="str">
        <f>IF(tblDatasetNamingConventionForm[[#This Row],[Dataset Naming Scheme]]="","",IF(LEN(tblDatasetNamingConventionForm[[#This Row],[Dataset Naming Scheme]])&gt;63,"FALSE","TRUE"))</f>
        <v/>
      </c>
      <c r="R46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62" spans="1:18" ht="12.95">
      <c r="A46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6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62" s="225"/>
      <c r="D462" s="228"/>
      <c r="E462" s="233" t="str">
        <f>IFERROR(INDEX(tblGISPDS_Discipline[Discipline Code], MATCH(tblDatasetNamingConventionForm[[#This Row],[Discipline Description]], tblGISPDS_Discipline[ [ Discipline Description] ],0)),"")</f>
        <v/>
      </c>
      <c r="F462" s="227"/>
      <c r="G462" s="233" t="str">
        <f>IFERROR(INDEX(tblGISPDS_Discipline[Sub-Discipline Code], MATCH(tblDatasetNamingConventionForm[[#This Row],[Sub-Discipline Description]], tblGISPDS_Discipline[Sub-Discipline Description],0)),"")</f>
        <v/>
      </c>
      <c r="H462" s="151"/>
      <c r="I462" s="230"/>
      <c r="J462" s="229" t="str">
        <f>IFERROR(INDEX(tblGISPDS_ProjectMilestone[Project Milestone Code], MATCH(tblDatasetNamingConventionForm[[#This Row],[Project Milestone]], tblGISPDS_ProjectMilestone[Project Milestone Description],0)),"")</f>
        <v/>
      </c>
      <c r="K462" s="230"/>
      <c r="L462" s="229" t="str">
        <f>IFERROR(INDEX(tblGISPDS_Originator[Organisation Code], MATCH(tblDatasetNamingConventionForm[[#This Row],[Organisation Name]], tblGISPDS_Originator[Organisation Name],0)),"")</f>
        <v/>
      </c>
      <c r="M462" s="226"/>
      <c r="N462" s="231" t="str">
        <f>IFERROR(INDEX(tblGISPDS_CoOrdSys[EPSG Code], MATCH(tblDatasetNamingConventionForm[[#This Row],[Coordinate Reference System Abbreviation]], tblGISPDS_CoOrdSys[Projected Coordinate Reference System Description],0)),"")</f>
        <v/>
      </c>
      <c r="O462" s="237"/>
      <c r="P462" s="149"/>
      <c r="Q462" s="170" t="str">
        <f>IF(tblDatasetNamingConventionForm[[#This Row],[Dataset Naming Scheme]]="","",IF(LEN(tblDatasetNamingConventionForm[[#This Row],[Dataset Naming Scheme]])&gt;63,"FALSE","TRUE"))</f>
        <v/>
      </c>
      <c r="R46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63" spans="1:18" ht="12.95">
      <c r="A46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6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63" s="225"/>
      <c r="D463" s="228"/>
      <c r="E463" s="233" t="str">
        <f>IFERROR(INDEX(tblGISPDS_Discipline[Discipline Code], MATCH(tblDatasetNamingConventionForm[[#This Row],[Discipline Description]], tblGISPDS_Discipline[ [ Discipline Description] ],0)),"")</f>
        <v/>
      </c>
      <c r="F463" s="227"/>
      <c r="G463" s="233" t="str">
        <f>IFERROR(INDEX(tblGISPDS_Discipline[Sub-Discipline Code], MATCH(tblDatasetNamingConventionForm[[#This Row],[Sub-Discipline Description]], tblGISPDS_Discipline[Sub-Discipline Description],0)),"")</f>
        <v/>
      </c>
      <c r="H463" s="151"/>
      <c r="I463" s="230"/>
      <c r="J463" s="229" t="str">
        <f>IFERROR(INDEX(tblGISPDS_ProjectMilestone[Project Milestone Code], MATCH(tblDatasetNamingConventionForm[[#This Row],[Project Milestone]], tblGISPDS_ProjectMilestone[Project Milestone Description],0)),"")</f>
        <v/>
      </c>
      <c r="K463" s="230"/>
      <c r="L463" s="231" t="str">
        <f>IFERROR(INDEX(tblGISPDS_Originator[Organisation Code], MATCH(tblDatasetNamingConventionForm[[#This Row],[Organisation Name]], tblGISPDS_Originator[Organisation Name],0)),"")</f>
        <v/>
      </c>
      <c r="M463" s="226"/>
      <c r="N463" s="231" t="str">
        <f>IFERROR(INDEX(tblGISPDS_CoOrdSys[EPSG Code], MATCH(tblDatasetNamingConventionForm[[#This Row],[Coordinate Reference System Abbreviation]], tblGISPDS_CoOrdSys[Projected Coordinate Reference System Description],0)),"")</f>
        <v/>
      </c>
      <c r="O463" s="237"/>
      <c r="P463" s="149"/>
      <c r="Q463" s="170" t="str">
        <f>IF(tblDatasetNamingConventionForm[[#This Row],[Dataset Naming Scheme]]="","",IF(LEN(tblDatasetNamingConventionForm[[#This Row],[Dataset Naming Scheme]])&gt;63,"FALSE","TRUE"))</f>
        <v/>
      </c>
      <c r="R46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64" spans="1:18" ht="12.95">
      <c r="A46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6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64" s="225"/>
      <c r="D464" s="228"/>
      <c r="E464" s="233" t="str">
        <f>IFERROR(INDEX(tblGISPDS_Discipline[Discipline Code], MATCH(tblDatasetNamingConventionForm[[#This Row],[Discipline Description]], tblGISPDS_Discipline[ [ Discipline Description] ],0)),"")</f>
        <v/>
      </c>
      <c r="F464" s="227"/>
      <c r="G464" s="233" t="str">
        <f>IFERROR(INDEX(tblGISPDS_Discipline[Sub-Discipline Code], MATCH(tblDatasetNamingConventionForm[[#This Row],[Sub-Discipline Description]], tblGISPDS_Discipline[Sub-Discipline Description],0)),"")</f>
        <v/>
      </c>
      <c r="H464" s="151"/>
      <c r="I464" s="230"/>
      <c r="J464" s="229" t="str">
        <f>IFERROR(INDEX(tblGISPDS_ProjectMilestone[Project Milestone Code], MATCH(tblDatasetNamingConventionForm[[#This Row],[Project Milestone]], tblGISPDS_ProjectMilestone[Project Milestone Description],0)),"")</f>
        <v/>
      </c>
      <c r="K464" s="230"/>
      <c r="L464" s="229" t="str">
        <f>IFERROR(INDEX(tblGISPDS_Originator[Organisation Code], MATCH(tblDatasetNamingConventionForm[[#This Row],[Organisation Name]], tblGISPDS_Originator[Organisation Name],0)),"")</f>
        <v/>
      </c>
      <c r="M464" s="226"/>
      <c r="N464" s="231" t="str">
        <f>IFERROR(INDEX(tblGISPDS_CoOrdSys[EPSG Code], MATCH(tblDatasetNamingConventionForm[[#This Row],[Coordinate Reference System Abbreviation]], tblGISPDS_CoOrdSys[Projected Coordinate Reference System Description],0)),"")</f>
        <v/>
      </c>
      <c r="O464" s="237"/>
      <c r="P464" s="149"/>
      <c r="Q464" s="170" t="str">
        <f>IF(tblDatasetNamingConventionForm[[#This Row],[Dataset Naming Scheme]]="","",IF(LEN(tblDatasetNamingConventionForm[[#This Row],[Dataset Naming Scheme]])&gt;63,"FALSE","TRUE"))</f>
        <v/>
      </c>
      <c r="R46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65" spans="1:18" ht="12.95">
      <c r="A46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6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65" s="225"/>
      <c r="D465" s="228"/>
      <c r="E465" s="233" t="str">
        <f>IFERROR(INDEX(tblGISPDS_Discipline[Discipline Code], MATCH(tblDatasetNamingConventionForm[[#This Row],[Discipline Description]], tblGISPDS_Discipline[ [ Discipline Description] ],0)),"")</f>
        <v/>
      </c>
      <c r="F465" s="227"/>
      <c r="G465" s="233" t="str">
        <f>IFERROR(INDEX(tblGISPDS_Discipline[Sub-Discipline Code], MATCH(tblDatasetNamingConventionForm[[#This Row],[Sub-Discipline Description]], tblGISPDS_Discipline[Sub-Discipline Description],0)),"")</f>
        <v/>
      </c>
      <c r="H465" s="151"/>
      <c r="I465" s="230"/>
      <c r="J465" s="229" t="str">
        <f>IFERROR(INDEX(tblGISPDS_ProjectMilestone[Project Milestone Code], MATCH(tblDatasetNamingConventionForm[[#This Row],[Project Milestone]], tblGISPDS_ProjectMilestone[Project Milestone Description],0)),"")</f>
        <v/>
      </c>
      <c r="K465" s="230"/>
      <c r="L465" s="231" t="str">
        <f>IFERROR(INDEX(tblGISPDS_Originator[Organisation Code], MATCH(tblDatasetNamingConventionForm[[#This Row],[Organisation Name]], tblGISPDS_Originator[Organisation Name],0)),"")</f>
        <v/>
      </c>
      <c r="M465" s="226"/>
      <c r="N465" s="231" t="str">
        <f>IFERROR(INDEX(tblGISPDS_CoOrdSys[EPSG Code], MATCH(tblDatasetNamingConventionForm[[#This Row],[Coordinate Reference System Abbreviation]], tblGISPDS_CoOrdSys[Projected Coordinate Reference System Description],0)),"")</f>
        <v/>
      </c>
      <c r="O465" s="237"/>
      <c r="P465" s="149"/>
      <c r="Q465" s="170" t="str">
        <f>IF(tblDatasetNamingConventionForm[[#This Row],[Dataset Naming Scheme]]="","",IF(LEN(tblDatasetNamingConventionForm[[#This Row],[Dataset Naming Scheme]])&gt;63,"FALSE","TRUE"))</f>
        <v/>
      </c>
      <c r="R46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66" spans="1:18" ht="12.95">
      <c r="A46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6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66" s="225"/>
      <c r="D466" s="228"/>
      <c r="E466" s="233" t="str">
        <f>IFERROR(INDEX(tblGISPDS_Discipline[Discipline Code], MATCH(tblDatasetNamingConventionForm[[#This Row],[Discipline Description]], tblGISPDS_Discipline[ [ Discipline Description] ],0)),"")</f>
        <v/>
      </c>
      <c r="F466" s="227"/>
      <c r="G466" s="233" t="str">
        <f>IFERROR(INDEX(tblGISPDS_Discipline[Sub-Discipline Code], MATCH(tblDatasetNamingConventionForm[[#This Row],[Sub-Discipline Description]], tblGISPDS_Discipline[Sub-Discipline Description],0)),"")</f>
        <v/>
      </c>
      <c r="H466" s="151"/>
      <c r="I466" s="230"/>
      <c r="J466" s="229" t="str">
        <f>IFERROR(INDEX(tblGISPDS_ProjectMilestone[Project Milestone Code], MATCH(tblDatasetNamingConventionForm[[#This Row],[Project Milestone]], tblGISPDS_ProjectMilestone[Project Milestone Description],0)),"")</f>
        <v/>
      </c>
      <c r="K466" s="230"/>
      <c r="L466" s="229" t="str">
        <f>IFERROR(INDEX(tblGISPDS_Originator[Organisation Code], MATCH(tblDatasetNamingConventionForm[[#This Row],[Organisation Name]], tblGISPDS_Originator[Organisation Name],0)),"")</f>
        <v/>
      </c>
      <c r="M466" s="226"/>
      <c r="N466" s="231" t="str">
        <f>IFERROR(INDEX(tblGISPDS_CoOrdSys[EPSG Code], MATCH(tblDatasetNamingConventionForm[[#This Row],[Coordinate Reference System Abbreviation]], tblGISPDS_CoOrdSys[Projected Coordinate Reference System Description],0)),"")</f>
        <v/>
      </c>
      <c r="O466" s="237"/>
      <c r="P466" s="149"/>
      <c r="Q466" s="170" t="str">
        <f>IF(tblDatasetNamingConventionForm[[#This Row],[Dataset Naming Scheme]]="","",IF(LEN(tblDatasetNamingConventionForm[[#This Row],[Dataset Naming Scheme]])&gt;63,"FALSE","TRUE"))</f>
        <v/>
      </c>
      <c r="R46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67" spans="1:18" ht="12.95">
      <c r="A46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6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67" s="225"/>
      <c r="D467" s="228"/>
      <c r="E467" s="233" t="str">
        <f>IFERROR(INDEX(tblGISPDS_Discipline[Discipline Code], MATCH(tblDatasetNamingConventionForm[[#This Row],[Discipline Description]], tblGISPDS_Discipline[ [ Discipline Description] ],0)),"")</f>
        <v/>
      </c>
      <c r="F467" s="227"/>
      <c r="G467" s="233" t="str">
        <f>IFERROR(INDEX(tblGISPDS_Discipline[Sub-Discipline Code], MATCH(tblDatasetNamingConventionForm[[#This Row],[Sub-Discipline Description]], tblGISPDS_Discipline[Sub-Discipline Description],0)),"")</f>
        <v/>
      </c>
      <c r="H467" s="151"/>
      <c r="I467" s="230"/>
      <c r="J467" s="229" t="str">
        <f>IFERROR(INDEX(tblGISPDS_ProjectMilestone[Project Milestone Code], MATCH(tblDatasetNamingConventionForm[[#This Row],[Project Milestone]], tblGISPDS_ProjectMilestone[Project Milestone Description],0)),"")</f>
        <v/>
      </c>
      <c r="K467" s="230"/>
      <c r="L467" s="231" t="str">
        <f>IFERROR(INDEX(tblGISPDS_Originator[Organisation Code], MATCH(tblDatasetNamingConventionForm[[#This Row],[Organisation Name]], tblGISPDS_Originator[Organisation Name],0)),"")</f>
        <v/>
      </c>
      <c r="M467" s="226"/>
      <c r="N467" s="231" t="str">
        <f>IFERROR(INDEX(tblGISPDS_CoOrdSys[EPSG Code], MATCH(tblDatasetNamingConventionForm[[#This Row],[Coordinate Reference System Abbreviation]], tblGISPDS_CoOrdSys[Projected Coordinate Reference System Description],0)),"")</f>
        <v/>
      </c>
      <c r="O467" s="237"/>
      <c r="P467" s="149"/>
      <c r="Q467" s="170" t="str">
        <f>IF(tblDatasetNamingConventionForm[[#This Row],[Dataset Naming Scheme]]="","",IF(LEN(tblDatasetNamingConventionForm[[#This Row],[Dataset Naming Scheme]])&gt;63,"FALSE","TRUE"))</f>
        <v/>
      </c>
      <c r="R46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68" spans="1:18" ht="12.95">
      <c r="A46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6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68" s="225"/>
      <c r="D468" s="228"/>
      <c r="E468" s="233" t="str">
        <f>IFERROR(INDEX(tblGISPDS_Discipline[Discipline Code], MATCH(tblDatasetNamingConventionForm[[#This Row],[Discipline Description]], tblGISPDS_Discipline[ [ Discipline Description] ],0)),"")</f>
        <v/>
      </c>
      <c r="F468" s="227"/>
      <c r="G468" s="233" t="str">
        <f>IFERROR(INDEX(tblGISPDS_Discipline[Sub-Discipline Code], MATCH(tblDatasetNamingConventionForm[[#This Row],[Sub-Discipline Description]], tblGISPDS_Discipline[Sub-Discipline Description],0)),"")</f>
        <v/>
      </c>
      <c r="H468" s="151"/>
      <c r="I468" s="230"/>
      <c r="J468" s="229" t="str">
        <f>IFERROR(INDEX(tblGISPDS_ProjectMilestone[Project Milestone Code], MATCH(tblDatasetNamingConventionForm[[#This Row],[Project Milestone]], tblGISPDS_ProjectMilestone[Project Milestone Description],0)),"")</f>
        <v/>
      </c>
      <c r="K468" s="230"/>
      <c r="L468" s="229" t="str">
        <f>IFERROR(INDEX(tblGISPDS_Originator[Organisation Code], MATCH(tblDatasetNamingConventionForm[[#This Row],[Organisation Name]], tblGISPDS_Originator[Organisation Name],0)),"")</f>
        <v/>
      </c>
      <c r="M468" s="226"/>
      <c r="N468" s="231" t="str">
        <f>IFERROR(INDEX(tblGISPDS_CoOrdSys[EPSG Code], MATCH(tblDatasetNamingConventionForm[[#This Row],[Coordinate Reference System Abbreviation]], tblGISPDS_CoOrdSys[Projected Coordinate Reference System Description],0)),"")</f>
        <v/>
      </c>
      <c r="O468" s="237"/>
      <c r="P468" s="149"/>
      <c r="Q468" s="170" t="str">
        <f>IF(tblDatasetNamingConventionForm[[#This Row],[Dataset Naming Scheme]]="","",IF(LEN(tblDatasetNamingConventionForm[[#This Row],[Dataset Naming Scheme]])&gt;63,"FALSE","TRUE"))</f>
        <v/>
      </c>
      <c r="R46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69" spans="1:18" ht="12.95">
      <c r="A46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6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69" s="225"/>
      <c r="D469" s="228"/>
      <c r="E469" s="233" t="str">
        <f>IFERROR(INDEX(tblGISPDS_Discipline[Discipline Code], MATCH(tblDatasetNamingConventionForm[[#This Row],[Discipline Description]], tblGISPDS_Discipline[ [ Discipline Description] ],0)),"")</f>
        <v/>
      </c>
      <c r="F469" s="227"/>
      <c r="G469" s="233" t="str">
        <f>IFERROR(INDEX(tblGISPDS_Discipline[Sub-Discipline Code], MATCH(tblDatasetNamingConventionForm[[#This Row],[Sub-Discipline Description]], tblGISPDS_Discipline[Sub-Discipline Description],0)),"")</f>
        <v/>
      </c>
      <c r="H469" s="151"/>
      <c r="I469" s="230"/>
      <c r="J469" s="229" t="str">
        <f>IFERROR(INDEX(tblGISPDS_ProjectMilestone[Project Milestone Code], MATCH(tblDatasetNamingConventionForm[[#This Row],[Project Milestone]], tblGISPDS_ProjectMilestone[Project Milestone Description],0)),"")</f>
        <v/>
      </c>
      <c r="K469" s="230"/>
      <c r="L469" s="231" t="str">
        <f>IFERROR(INDEX(tblGISPDS_Originator[Organisation Code], MATCH(tblDatasetNamingConventionForm[[#This Row],[Organisation Name]], tblGISPDS_Originator[Organisation Name],0)),"")</f>
        <v/>
      </c>
      <c r="M469" s="226"/>
      <c r="N469" s="231" t="str">
        <f>IFERROR(INDEX(tblGISPDS_CoOrdSys[EPSG Code], MATCH(tblDatasetNamingConventionForm[[#This Row],[Coordinate Reference System Abbreviation]], tblGISPDS_CoOrdSys[Projected Coordinate Reference System Description],0)),"")</f>
        <v/>
      </c>
      <c r="O469" s="237"/>
      <c r="P469" s="149"/>
      <c r="Q469" s="170" t="str">
        <f>IF(tblDatasetNamingConventionForm[[#This Row],[Dataset Naming Scheme]]="","",IF(LEN(tblDatasetNamingConventionForm[[#This Row],[Dataset Naming Scheme]])&gt;63,"FALSE","TRUE"))</f>
        <v/>
      </c>
      <c r="R46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70" spans="1:18" ht="12.95">
      <c r="A47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7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70" s="225"/>
      <c r="D470" s="228"/>
      <c r="E470" s="233" t="str">
        <f>IFERROR(INDEX(tblGISPDS_Discipline[Discipline Code], MATCH(tblDatasetNamingConventionForm[[#This Row],[Discipline Description]], tblGISPDS_Discipline[ [ Discipline Description] ],0)),"")</f>
        <v/>
      </c>
      <c r="F470" s="227"/>
      <c r="G470" s="233" t="str">
        <f>IFERROR(INDEX(tblGISPDS_Discipline[Sub-Discipline Code], MATCH(tblDatasetNamingConventionForm[[#This Row],[Sub-Discipline Description]], tblGISPDS_Discipline[Sub-Discipline Description],0)),"")</f>
        <v/>
      </c>
      <c r="H470" s="151"/>
      <c r="I470" s="230"/>
      <c r="J470" s="229" t="str">
        <f>IFERROR(INDEX(tblGISPDS_ProjectMilestone[Project Milestone Code], MATCH(tblDatasetNamingConventionForm[[#This Row],[Project Milestone]], tblGISPDS_ProjectMilestone[Project Milestone Description],0)),"")</f>
        <v/>
      </c>
      <c r="K470" s="230"/>
      <c r="L470" s="229" t="str">
        <f>IFERROR(INDEX(tblGISPDS_Originator[Organisation Code], MATCH(tblDatasetNamingConventionForm[[#This Row],[Organisation Name]], tblGISPDS_Originator[Organisation Name],0)),"")</f>
        <v/>
      </c>
      <c r="M470" s="226"/>
      <c r="N470" s="231" t="str">
        <f>IFERROR(INDEX(tblGISPDS_CoOrdSys[EPSG Code], MATCH(tblDatasetNamingConventionForm[[#This Row],[Coordinate Reference System Abbreviation]], tblGISPDS_CoOrdSys[Projected Coordinate Reference System Description],0)),"")</f>
        <v/>
      </c>
      <c r="O470" s="237"/>
      <c r="P470" s="149"/>
      <c r="Q470" s="170" t="str">
        <f>IF(tblDatasetNamingConventionForm[[#This Row],[Dataset Naming Scheme]]="","",IF(LEN(tblDatasetNamingConventionForm[[#This Row],[Dataset Naming Scheme]])&gt;63,"FALSE","TRUE"))</f>
        <v/>
      </c>
      <c r="R47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71" spans="1:18" ht="12.95">
      <c r="A47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7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71" s="225"/>
      <c r="D471" s="228"/>
      <c r="E471" s="233" t="str">
        <f>IFERROR(INDEX(tblGISPDS_Discipline[Discipline Code], MATCH(tblDatasetNamingConventionForm[[#This Row],[Discipline Description]], tblGISPDS_Discipline[ [ Discipline Description] ],0)),"")</f>
        <v/>
      </c>
      <c r="F471" s="227"/>
      <c r="G471" s="233" t="str">
        <f>IFERROR(INDEX(tblGISPDS_Discipline[Sub-Discipline Code], MATCH(tblDatasetNamingConventionForm[[#This Row],[Sub-Discipline Description]], tblGISPDS_Discipline[Sub-Discipline Description],0)),"")</f>
        <v/>
      </c>
      <c r="H471" s="151"/>
      <c r="I471" s="230"/>
      <c r="J471" s="229" t="str">
        <f>IFERROR(INDEX(tblGISPDS_ProjectMilestone[Project Milestone Code], MATCH(tblDatasetNamingConventionForm[[#This Row],[Project Milestone]], tblGISPDS_ProjectMilestone[Project Milestone Description],0)),"")</f>
        <v/>
      </c>
      <c r="K471" s="230"/>
      <c r="L471" s="231" t="str">
        <f>IFERROR(INDEX(tblGISPDS_Originator[Organisation Code], MATCH(tblDatasetNamingConventionForm[[#This Row],[Organisation Name]], tblGISPDS_Originator[Organisation Name],0)),"")</f>
        <v/>
      </c>
      <c r="M471" s="226"/>
      <c r="N471" s="231" t="str">
        <f>IFERROR(INDEX(tblGISPDS_CoOrdSys[EPSG Code], MATCH(tblDatasetNamingConventionForm[[#This Row],[Coordinate Reference System Abbreviation]], tblGISPDS_CoOrdSys[Projected Coordinate Reference System Description],0)),"")</f>
        <v/>
      </c>
      <c r="O471" s="237"/>
      <c r="P471" s="149"/>
      <c r="Q471" s="170" t="str">
        <f>IF(tblDatasetNamingConventionForm[[#This Row],[Dataset Naming Scheme]]="","",IF(LEN(tblDatasetNamingConventionForm[[#This Row],[Dataset Naming Scheme]])&gt;63,"FALSE","TRUE"))</f>
        <v/>
      </c>
      <c r="R47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72" spans="1:18" ht="12.95">
      <c r="A47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7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72" s="225"/>
      <c r="D472" s="228"/>
      <c r="E472" s="233" t="str">
        <f>IFERROR(INDEX(tblGISPDS_Discipline[Discipline Code], MATCH(tblDatasetNamingConventionForm[[#This Row],[Discipline Description]], tblGISPDS_Discipline[ [ Discipline Description] ],0)),"")</f>
        <v/>
      </c>
      <c r="F472" s="227"/>
      <c r="G472" s="233" t="str">
        <f>IFERROR(INDEX(tblGISPDS_Discipline[Sub-Discipline Code], MATCH(tblDatasetNamingConventionForm[[#This Row],[Sub-Discipline Description]], tblGISPDS_Discipline[Sub-Discipline Description],0)),"")</f>
        <v/>
      </c>
      <c r="H472" s="151"/>
      <c r="I472" s="230"/>
      <c r="J472" s="229" t="str">
        <f>IFERROR(INDEX(tblGISPDS_ProjectMilestone[Project Milestone Code], MATCH(tblDatasetNamingConventionForm[[#This Row],[Project Milestone]], tblGISPDS_ProjectMilestone[Project Milestone Description],0)),"")</f>
        <v/>
      </c>
      <c r="K472" s="230"/>
      <c r="L472" s="229" t="str">
        <f>IFERROR(INDEX(tblGISPDS_Originator[Organisation Code], MATCH(tblDatasetNamingConventionForm[[#This Row],[Organisation Name]], tblGISPDS_Originator[Organisation Name],0)),"")</f>
        <v/>
      </c>
      <c r="M472" s="226"/>
      <c r="N472" s="231" t="str">
        <f>IFERROR(INDEX(tblGISPDS_CoOrdSys[EPSG Code], MATCH(tblDatasetNamingConventionForm[[#This Row],[Coordinate Reference System Abbreviation]], tblGISPDS_CoOrdSys[Projected Coordinate Reference System Description],0)),"")</f>
        <v/>
      </c>
      <c r="O472" s="237"/>
      <c r="P472" s="149"/>
      <c r="Q472" s="170" t="str">
        <f>IF(tblDatasetNamingConventionForm[[#This Row],[Dataset Naming Scheme]]="","",IF(LEN(tblDatasetNamingConventionForm[[#This Row],[Dataset Naming Scheme]])&gt;63,"FALSE","TRUE"))</f>
        <v/>
      </c>
      <c r="R47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73" spans="1:18" ht="12.95">
      <c r="A47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7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73" s="225"/>
      <c r="D473" s="228"/>
      <c r="E473" s="233" t="str">
        <f>IFERROR(INDEX(tblGISPDS_Discipline[Discipline Code], MATCH(tblDatasetNamingConventionForm[[#This Row],[Discipline Description]], tblGISPDS_Discipline[ [ Discipline Description] ],0)),"")</f>
        <v/>
      </c>
      <c r="F473" s="227"/>
      <c r="G473" s="233" t="str">
        <f>IFERROR(INDEX(tblGISPDS_Discipline[Sub-Discipline Code], MATCH(tblDatasetNamingConventionForm[[#This Row],[Sub-Discipline Description]], tblGISPDS_Discipline[Sub-Discipline Description],0)),"")</f>
        <v/>
      </c>
      <c r="H473" s="151"/>
      <c r="I473" s="230"/>
      <c r="J473" s="229" t="str">
        <f>IFERROR(INDEX(tblGISPDS_ProjectMilestone[Project Milestone Code], MATCH(tblDatasetNamingConventionForm[[#This Row],[Project Milestone]], tblGISPDS_ProjectMilestone[Project Milestone Description],0)),"")</f>
        <v/>
      </c>
      <c r="K473" s="230"/>
      <c r="L473" s="231" t="str">
        <f>IFERROR(INDEX(tblGISPDS_Originator[Organisation Code], MATCH(tblDatasetNamingConventionForm[[#This Row],[Organisation Name]], tblGISPDS_Originator[Organisation Name],0)),"")</f>
        <v/>
      </c>
      <c r="M473" s="226"/>
      <c r="N473" s="231" t="str">
        <f>IFERROR(INDEX(tblGISPDS_CoOrdSys[EPSG Code], MATCH(tblDatasetNamingConventionForm[[#This Row],[Coordinate Reference System Abbreviation]], tblGISPDS_CoOrdSys[Projected Coordinate Reference System Description],0)),"")</f>
        <v/>
      </c>
      <c r="O473" s="237"/>
      <c r="P473" s="149"/>
      <c r="Q473" s="170" t="str">
        <f>IF(tblDatasetNamingConventionForm[[#This Row],[Dataset Naming Scheme]]="","",IF(LEN(tblDatasetNamingConventionForm[[#This Row],[Dataset Naming Scheme]])&gt;63,"FALSE","TRUE"))</f>
        <v/>
      </c>
      <c r="R47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74" spans="1:18" ht="12.95">
      <c r="A47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7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74" s="225"/>
      <c r="D474" s="228"/>
      <c r="E474" s="233" t="str">
        <f>IFERROR(INDEX(tblGISPDS_Discipline[Discipline Code], MATCH(tblDatasetNamingConventionForm[[#This Row],[Discipline Description]], tblGISPDS_Discipline[ [ Discipline Description] ],0)),"")</f>
        <v/>
      </c>
      <c r="F474" s="227"/>
      <c r="G474" s="233" t="str">
        <f>IFERROR(INDEX(tblGISPDS_Discipline[Sub-Discipline Code], MATCH(tblDatasetNamingConventionForm[[#This Row],[Sub-Discipline Description]], tblGISPDS_Discipline[Sub-Discipline Description],0)),"")</f>
        <v/>
      </c>
      <c r="H474" s="151"/>
      <c r="I474" s="230"/>
      <c r="J474" s="229" t="str">
        <f>IFERROR(INDEX(tblGISPDS_ProjectMilestone[Project Milestone Code], MATCH(tblDatasetNamingConventionForm[[#This Row],[Project Milestone]], tblGISPDS_ProjectMilestone[Project Milestone Description],0)),"")</f>
        <v/>
      </c>
      <c r="K474" s="230"/>
      <c r="L474" s="229" t="str">
        <f>IFERROR(INDEX(tblGISPDS_Originator[Organisation Code], MATCH(tblDatasetNamingConventionForm[[#This Row],[Organisation Name]], tblGISPDS_Originator[Organisation Name],0)),"")</f>
        <v/>
      </c>
      <c r="M474" s="226"/>
      <c r="N474" s="231" t="str">
        <f>IFERROR(INDEX(tblGISPDS_CoOrdSys[EPSG Code], MATCH(tblDatasetNamingConventionForm[[#This Row],[Coordinate Reference System Abbreviation]], tblGISPDS_CoOrdSys[Projected Coordinate Reference System Description],0)),"")</f>
        <v/>
      </c>
      <c r="O474" s="237"/>
      <c r="P474" s="149"/>
      <c r="Q474" s="170" t="str">
        <f>IF(tblDatasetNamingConventionForm[[#This Row],[Dataset Naming Scheme]]="","",IF(LEN(tblDatasetNamingConventionForm[[#This Row],[Dataset Naming Scheme]])&gt;63,"FALSE","TRUE"))</f>
        <v/>
      </c>
      <c r="R47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75" spans="1:18" ht="12.95">
      <c r="A47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7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75" s="225"/>
      <c r="D475" s="228"/>
      <c r="E475" s="233" t="str">
        <f>IFERROR(INDEX(tblGISPDS_Discipline[Discipline Code], MATCH(tblDatasetNamingConventionForm[[#This Row],[Discipline Description]], tblGISPDS_Discipline[ [ Discipline Description] ],0)),"")</f>
        <v/>
      </c>
      <c r="F475" s="227"/>
      <c r="G475" s="233" t="str">
        <f>IFERROR(INDEX(tblGISPDS_Discipline[Sub-Discipline Code], MATCH(tblDatasetNamingConventionForm[[#This Row],[Sub-Discipline Description]], tblGISPDS_Discipline[Sub-Discipline Description],0)),"")</f>
        <v/>
      </c>
      <c r="H475" s="151"/>
      <c r="I475" s="230"/>
      <c r="J475" s="229" t="str">
        <f>IFERROR(INDEX(tblGISPDS_ProjectMilestone[Project Milestone Code], MATCH(tblDatasetNamingConventionForm[[#This Row],[Project Milestone]], tblGISPDS_ProjectMilestone[Project Milestone Description],0)),"")</f>
        <v/>
      </c>
      <c r="K475" s="230"/>
      <c r="L475" s="231" t="str">
        <f>IFERROR(INDEX(tblGISPDS_Originator[Organisation Code], MATCH(tblDatasetNamingConventionForm[[#This Row],[Organisation Name]], tblGISPDS_Originator[Organisation Name],0)),"")</f>
        <v/>
      </c>
      <c r="M475" s="226"/>
      <c r="N475" s="231" t="str">
        <f>IFERROR(INDEX(tblGISPDS_CoOrdSys[EPSG Code], MATCH(tblDatasetNamingConventionForm[[#This Row],[Coordinate Reference System Abbreviation]], tblGISPDS_CoOrdSys[Projected Coordinate Reference System Description],0)),"")</f>
        <v/>
      </c>
      <c r="O475" s="237"/>
      <c r="P475" s="149"/>
      <c r="Q475" s="170" t="str">
        <f>IF(tblDatasetNamingConventionForm[[#This Row],[Dataset Naming Scheme]]="","",IF(LEN(tblDatasetNamingConventionForm[[#This Row],[Dataset Naming Scheme]])&gt;63,"FALSE","TRUE"))</f>
        <v/>
      </c>
      <c r="R47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76" spans="1:18" ht="12.95">
      <c r="A47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7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76" s="225"/>
      <c r="D476" s="228"/>
      <c r="E476" s="233" t="str">
        <f>IFERROR(INDEX(tblGISPDS_Discipline[Discipline Code], MATCH(tblDatasetNamingConventionForm[[#This Row],[Discipline Description]], tblGISPDS_Discipline[ [ Discipline Description] ],0)),"")</f>
        <v/>
      </c>
      <c r="F476" s="227"/>
      <c r="G476" s="233" t="str">
        <f>IFERROR(INDEX(tblGISPDS_Discipline[Sub-Discipline Code], MATCH(tblDatasetNamingConventionForm[[#This Row],[Sub-Discipline Description]], tblGISPDS_Discipline[Sub-Discipline Description],0)),"")</f>
        <v/>
      </c>
      <c r="H476" s="151"/>
      <c r="I476" s="230"/>
      <c r="J476" s="229" t="str">
        <f>IFERROR(INDEX(tblGISPDS_ProjectMilestone[Project Milestone Code], MATCH(tblDatasetNamingConventionForm[[#This Row],[Project Milestone]], tblGISPDS_ProjectMilestone[Project Milestone Description],0)),"")</f>
        <v/>
      </c>
      <c r="K476" s="230"/>
      <c r="L476" s="229" t="str">
        <f>IFERROR(INDEX(tblGISPDS_Originator[Organisation Code], MATCH(tblDatasetNamingConventionForm[[#This Row],[Organisation Name]], tblGISPDS_Originator[Organisation Name],0)),"")</f>
        <v/>
      </c>
      <c r="M476" s="226"/>
      <c r="N476" s="231" t="str">
        <f>IFERROR(INDEX(tblGISPDS_CoOrdSys[EPSG Code], MATCH(tblDatasetNamingConventionForm[[#This Row],[Coordinate Reference System Abbreviation]], tblGISPDS_CoOrdSys[Projected Coordinate Reference System Description],0)),"")</f>
        <v/>
      </c>
      <c r="O476" s="237"/>
      <c r="P476" s="149"/>
      <c r="Q476" s="170" t="str">
        <f>IF(tblDatasetNamingConventionForm[[#This Row],[Dataset Naming Scheme]]="","",IF(LEN(tblDatasetNamingConventionForm[[#This Row],[Dataset Naming Scheme]])&gt;63,"FALSE","TRUE"))</f>
        <v/>
      </c>
      <c r="R47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77" spans="1:18" ht="12.95">
      <c r="A47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7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77" s="225"/>
      <c r="D477" s="228"/>
      <c r="E477" s="233" t="str">
        <f>IFERROR(INDEX(tblGISPDS_Discipline[Discipline Code], MATCH(tblDatasetNamingConventionForm[[#This Row],[Discipline Description]], tblGISPDS_Discipline[ [ Discipline Description] ],0)),"")</f>
        <v/>
      </c>
      <c r="F477" s="227"/>
      <c r="G477" s="233" t="str">
        <f>IFERROR(INDEX(tblGISPDS_Discipline[Sub-Discipline Code], MATCH(tblDatasetNamingConventionForm[[#This Row],[Sub-Discipline Description]], tblGISPDS_Discipline[Sub-Discipline Description],0)),"")</f>
        <v/>
      </c>
      <c r="H477" s="151"/>
      <c r="I477" s="230"/>
      <c r="J477" s="229" t="str">
        <f>IFERROR(INDEX(tblGISPDS_ProjectMilestone[Project Milestone Code], MATCH(tblDatasetNamingConventionForm[[#This Row],[Project Milestone]], tblGISPDS_ProjectMilestone[Project Milestone Description],0)),"")</f>
        <v/>
      </c>
      <c r="K477" s="230"/>
      <c r="L477" s="231" t="str">
        <f>IFERROR(INDEX(tblGISPDS_Originator[Organisation Code], MATCH(tblDatasetNamingConventionForm[[#This Row],[Organisation Name]], tblGISPDS_Originator[Organisation Name],0)),"")</f>
        <v/>
      </c>
      <c r="M477" s="226"/>
      <c r="N477" s="231" t="str">
        <f>IFERROR(INDEX(tblGISPDS_CoOrdSys[EPSG Code], MATCH(tblDatasetNamingConventionForm[[#This Row],[Coordinate Reference System Abbreviation]], tblGISPDS_CoOrdSys[Projected Coordinate Reference System Description],0)),"")</f>
        <v/>
      </c>
      <c r="O477" s="237"/>
      <c r="P477" s="149"/>
      <c r="Q477" s="170" t="str">
        <f>IF(tblDatasetNamingConventionForm[[#This Row],[Dataset Naming Scheme]]="","",IF(LEN(tblDatasetNamingConventionForm[[#This Row],[Dataset Naming Scheme]])&gt;63,"FALSE","TRUE"))</f>
        <v/>
      </c>
      <c r="R47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78" spans="1:18" ht="12.95">
      <c r="A47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7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78" s="225"/>
      <c r="D478" s="228"/>
      <c r="E478" s="233" t="str">
        <f>IFERROR(INDEX(tblGISPDS_Discipline[Discipline Code], MATCH(tblDatasetNamingConventionForm[[#This Row],[Discipline Description]], tblGISPDS_Discipline[ [ Discipline Description] ],0)),"")</f>
        <v/>
      </c>
      <c r="F478" s="227"/>
      <c r="G478" s="233" t="str">
        <f>IFERROR(INDEX(tblGISPDS_Discipline[Sub-Discipline Code], MATCH(tblDatasetNamingConventionForm[[#This Row],[Sub-Discipline Description]], tblGISPDS_Discipline[Sub-Discipline Description],0)),"")</f>
        <v/>
      </c>
      <c r="H478" s="151"/>
      <c r="I478" s="230"/>
      <c r="J478" s="229" t="str">
        <f>IFERROR(INDEX(tblGISPDS_ProjectMilestone[Project Milestone Code], MATCH(tblDatasetNamingConventionForm[[#This Row],[Project Milestone]], tblGISPDS_ProjectMilestone[Project Milestone Description],0)),"")</f>
        <v/>
      </c>
      <c r="K478" s="230"/>
      <c r="L478" s="229" t="str">
        <f>IFERROR(INDEX(tblGISPDS_Originator[Organisation Code], MATCH(tblDatasetNamingConventionForm[[#This Row],[Organisation Name]], tblGISPDS_Originator[Organisation Name],0)),"")</f>
        <v/>
      </c>
      <c r="M478" s="226"/>
      <c r="N478" s="231" t="str">
        <f>IFERROR(INDEX(tblGISPDS_CoOrdSys[EPSG Code], MATCH(tblDatasetNamingConventionForm[[#This Row],[Coordinate Reference System Abbreviation]], tblGISPDS_CoOrdSys[Projected Coordinate Reference System Description],0)),"")</f>
        <v/>
      </c>
      <c r="O478" s="237"/>
      <c r="P478" s="149"/>
      <c r="Q478" s="170" t="str">
        <f>IF(tblDatasetNamingConventionForm[[#This Row],[Dataset Naming Scheme]]="","",IF(LEN(tblDatasetNamingConventionForm[[#This Row],[Dataset Naming Scheme]])&gt;63,"FALSE","TRUE"))</f>
        <v/>
      </c>
      <c r="R47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79" spans="1:18" ht="12.95">
      <c r="A47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7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79" s="225"/>
      <c r="D479" s="228"/>
      <c r="E479" s="233" t="str">
        <f>IFERROR(INDEX(tblGISPDS_Discipline[Discipline Code], MATCH(tblDatasetNamingConventionForm[[#This Row],[Discipline Description]], tblGISPDS_Discipline[ [ Discipline Description] ],0)),"")</f>
        <v/>
      </c>
      <c r="F479" s="227"/>
      <c r="G479" s="233" t="str">
        <f>IFERROR(INDEX(tblGISPDS_Discipline[Sub-Discipline Code], MATCH(tblDatasetNamingConventionForm[[#This Row],[Sub-Discipline Description]], tblGISPDS_Discipline[Sub-Discipline Description],0)),"")</f>
        <v/>
      </c>
      <c r="H479" s="151"/>
      <c r="I479" s="230"/>
      <c r="J479" s="229" t="str">
        <f>IFERROR(INDEX(tblGISPDS_ProjectMilestone[Project Milestone Code], MATCH(tblDatasetNamingConventionForm[[#This Row],[Project Milestone]], tblGISPDS_ProjectMilestone[Project Milestone Description],0)),"")</f>
        <v/>
      </c>
      <c r="K479" s="230"/>
      <c r="L479" s="231" t="str">
        <f>IFERROR(INDEX(tblGISPDS_Originator[Organisation Code], MATCH(tblDatasetNamingConventionForm[[#This Row],[Organisation Name]], tblGISPDS_Originator[Organisation Name],0)),"")</f>
        <v/>
      </c>
      <c r="M479" s="226"/>
      <c r="N479" s="231" t="str">
        <f>IFERROR(INDEX(tblGISPDS_CoOrdSys[EPSG Code], MATCH(tblDatasetNamingConventionForm[[#This Row],[Coordinate Reference System Abbreviation]], tblGISPDS_CoOrdSys[Projected Coordinate Reference System Description],0)),"")</f>
        <v/>
      </c>
      <c r="O479" s="237"/>
      <c r="P479" s="149"/>
      <c r="Q479" s="170" t="str">
        <f>IF(tblDatasetNamingConventionForm[[#This Row],[Dataset Naming Scheme]]="","",IF(LEN(tblDatasetNamingConventionForm[[#This Row],[Dataset Naming Scheme]])&gt;63,"FALSE","TRUE"))</f>
        <v/>
      </c>
      <c r="R47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80" spans="1:18" ht="12.95">
      <c r="A48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8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80" s="225"/>
      <c r="D480" s="228"/>
      <c r="E480" s="233" t="str">
        <f>IFERROR(INDEX(tblGISPDS_Discipline[Discipline Code], MATCH(tblDatasetNamingConventionForm[[#This Row],[Discipline Description]], tblGISPDS_Discipline[ [ Discipline Description] ],0)),"")</f>
        <v/>
      </c>
      <c r="F480" s="227"/>
      <c r="G480" s="233" t="str">
        <f>IFERROR(INDEX(tblGISPDS_Discipline[Sub-Discipline Code], MATCH(tblDatasetNamingConventionForm[[#This Row],[Sub-Discipline Description]], tblGISPDS_Discipline[Sub-Discipline Description],0)),"")</f>
        <v/>
      </c>
      <c r="H480" s="151"/>
      <c r="I480" s="230"/>
      <c r="J480" s="229" t="str">
        <f>IFERROR(INDEX(tblGISPDS_ProjectMilestone[Project Milestone Code], MATCH(tblDatasetNamingConventionForm[[#This Row],[Project Milestone]], tblGISPDS_ProjectMilestone[Project Milestone Description],0)),"")</f>
        <v/>
      </c>
      <c r="K480" s="230"/>
      <c r="L480" s="229" t="str">
        <f>IFERROR(INDEX(tblGISPDS_Originator[Organisation Code], MATCH(tblDatasetNamingConventionForm[[#This Row],[Organisation Name]], tblGISPDS_Originator[Organisation Name],0)),"")</f>
        <v/>
      </c>
      <c r="M480" s="226"/>
      <c r="N480" s="231" t="str">
        <f>IFERROR(INDEX(tblGISPDS_CoOrdSys[EPSG Code], MATCH(tblDatasetNamingConventionForm[[#This Row],[Coordinate Reference System Abbreviation]], tblGISPDS_CoOrdSys[Projected Coordinate Reference System Description],0)),"")</f>
        <v/>
      </c>
      <c r="O480" s="237"/>
      <c r="P480" s="149"/>
      <c r="Q480" s="170" t="str">
        <f>IF(tblDatasetNamingConventionForm[[#This Row],[Dataset Naming Scheme]]="","",IF(LEN(tblDatasetNamingConventionForm[[#This Row],[Dataset Naming Scheme]])&gt;63,"FALSE","TRUE"))</f>
        <v/>
      </c>
      <c r="R48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81" spans="1:18" ht="12.95">
      <c r="A48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8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81" s="225"/>
      <c r="D481" s="228"/>
      <c r="E481" s="233" t="str">
        <f>IFERROR(INDEX(tblGISPDS_Discipline[Discipline Code], MATCH(tblDatasetNamingConventionForm[[#This Row],[Discipline Description]], tblGISPDS_Discipline[ [ Discipline Description] ],0)),"")</f>
        <v/>
      </c>
      <c r="F481" s="227"/>
      <c r="G481" s="233" t="str">
        <f>IFERROR(INDEX(tblGISPDS_Discipline[Sub-Discipline Code], MATCH(tblDatasetNamingConventionForm[[#This Row],[Sub-Discipline Description]], tblGISPDS_Discipline[Sub-Discipline Description],0)),"")</f>
        <v/>
      </c>
      <c r="H481" s="151"/>
      <c r="I481" s="230"/>
      <c r="J481" s="229" t="str">
        <f>IFERROR(INDEX(tblGISPDS_ProjectMilestone[Project Milestone Code], MATCH(tblDatasetNamingConventionForm[[#This Row],[Project Milestone]], tblGISPDS_ProjectMilestone[Project Milestone Description],0)),"")</f>
        <v/>
      </c>
      <c r="K481" s="230"/>
      <c r="L481" s="231" t="str">
        <f>IFERROR(INDEX(tblGISPDS_Originator[Organisation Code], MATCH(tblDatasetNamingConventionForm[[#This Row],[Organisation Name]], tblGISPDS_Originator[Organisation Name],0)),"")</f>
        <v/>
      </c>
      <c r="M481" s="226"/>
      <c r="N481" s="231" t="str">
        <f>IFERROR(INDEX(tblGISPDS_CoOrdSys[EPSG Code], MATCH(tblDatasetNamingConventionForm[[#This Row],[Coordinate Reference System Abbreviation]], tblGISPDS_CoOrdSys[Projected Coordinate Reference System Description],0)),"")</f>
        <v/>
      </c>
      <c r="O481" s="237"/>
      <c r="P481" s="149"/>
      <c r="Q481" s="170" t="str">
        <f>IF(tblDatasetNamingConventionForm[[#This Row],[Dataset Naming Scheme]]="","",IF(LEN(tblDatasetNamingConventionForm[[#This Row],[Dataset Naming Scheme]])&gt;63,"FALSE","TRUE"))</f>
        <v/>
      </c>
      <c r="R48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82" spans="1:18" ht="12.95">
      <c r="A48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8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82" s="225"/>
      <c r="D482" s="228"/>
      <c r="E482" s="233" t="str">
        <f>IFERROR(INDEX(tblGISPDS_Discipline[Discipline Code], MATCH(tblDatasetNamingConventionForm[[#This Row],[Discipline Description]], tblGISPDS_Discipline[ [ Discipline Description] ],0)),"")</f>
        <v/>
      </c>
      <c r="F482" s="227"/>
      <c r="G482" s="233" t="str">
        <f>IFERROR(INDEX(tblGISPDS_Discipline[Sub-Discipline Code], MATCH(tblDatasetNamingConventionForm[[#This Row],[Sub-Discipline Description]], tblGISPDS_Discipline[Sub-Discipline Description],0)),"")</f>
        <v/>
      </c>
      <c r="H482" s="151"/>
      <c r="I482" s="230"/>
      <c r="J482" s="229" t="str">
        <f>IFERROR(INDEX(tblGISPDS_ProjectMilestone[Project Milestone Code], MATCH(tblDatasetNamingConventionForm[[#This Row],[Project Milestone]], tblGISPDS_ProjectMilestone[Project Milestone Description],0)),"")</f>
        <v/>
      </c>
      <c r="K482" s="230"/>
      <c r="L482" s="229" t="str">
        <f>IFERROR(INDEX(tblGISPDS_Originator[Organisation Code], MATCH(tblDatasetNamingConventionForm[[#This Row],[Organisation Name]], tblGISPDS_Originator[Organisation Name],0)),"")</f>
        <v/>
      </c>
      <c r="M482" s="226"/>
      <c r="N482" s="231" t="str">
        <f>IFERROR(INDEX(tblGISPDS_CoOrdSys[EPSG Code], MATCH(tblDatasetNamingConventionForm[[#This Row],[Coordinate Reference System Abbreviation]], tblGISPDS_CoOrdSys[Projected Coordinate Reference System Description],0)),"")</f>
        <v/>
      </c>
      <c r="O482" s="237"/>
      <c r="P482" s="149"/>
      <c r="Q482" s="170" t="str">
        <f>IF(tblDatasetNamingConventionForm[[#This Row],[Dataset Naming Scheme]]="","",IF(LEN(tblDatasetNamingConventionForm[[#This Row],[Dataset Naming Scheme]])&gt;63,"FALSE","TRUE"))</f>
        <v/>
      </c>
      <c r="R48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83" spans="1:18" ht="12.95">
      <c r="A48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8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83" s="225"/>
      <c r="D483" s="228"/>
      <c r="E483" s="233" t="str">
        <f>IFERROR(INDEX(tblGISPDS_Discipline[Discipline Code], MATCH(tblDatasetNamingConventionForm[[#This Row],[Discipline Description]], tblGISPDS_Discipline[ [ Discipline Description] ],0)),"")</f>
        <v/>
      </c>
      <c r="F483" s="227"/>
      <c r="G483" s="233" t="str">
        <f>IFERROR(INDEX(tblGISPDS_Discipline[Sub-Discipline Code], MATCH(tblDatasetNamingConventionForm[[#This Row],[Sub-Discipline Description]], tblGISPDS_Discipline[Sub-Discipline Description],0)),"")</f>
        <v/>
      </c>
      <c r="H483" s="151"/>
      <c r="I483" s="230"/>
      <c r="J483" s="229" t="str">
        <f>IFERROR(INDEX(tblGISPDS_ProjectMilestone[Project Milestone Code], MATCH(tblDatasetNamingConventionForm[[#This Row],[Project Milestone]], tblGISPDS_ProjectMilestone[Project Milestone Description],0)),"")</f>
        <v/>
      </c>
      <c r="K483" s="230"/>
      <c r="L483" s="231" t="str">
        <f>IFERROR(INDEX(tblGISPDS_Originator[Organisation Code], MATCH(tblDatasetNamingConventionForm[[#This Row],[Organisation Name]], tblGISPDS_Originator[Organisation Name],0)),"")</f>
        <v/>
      </c>
      <c r="M483" s="226"/>
      <c r="N483" s="231" t="str">
        <f>IFERROR(INDEX(tblGISPDS_CoOrdSys[EPSG Code], MATCH(tblDatasetNamingConventionForm[[#This Row],[Coordinate Reference System Abbreviation]], tblGISPDS_CoOrdSys[Projected Coordinate Reference System Description],0)),"")</f>
        <v/>
      </c>
      <c r="O483" s="237"/>
      <c r="P483" s="149"/>
      <c r="Q483" s="170" t="str">
        <f>IF(tblDatasetNamingConventionForm[[#This Row],[Dataset Naming Scheme]]="","",IF(LEN(tblDatasetNamingConventionForm[[#This Row],[Dataset Naming Scheme]])&gt;63,"FALSE","TRUE"))</f>
        <v/>
      </c>
      <c r="R48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84" spans="1:18" ht="12.95">
      <c r="A48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8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84" s="225"/>
      <c r="D484" s="228"/>
      <c r="E484" s="233" t="str">
        <f>IFERROR(INDEX(tblGISPDS_Discipline[Discipline Code], MATCH(tblDatasetNamingConventionForm[[#This Row],[Discipline Description]], tblGISPDS_Discipline[ [ Discipline Description] ],0)),"")</f>
        <v/>
      </c>
      <c r="F484" s="227"/>
      <c r="G484" s="233" t="str">
        <f>IFERROR(INDEX(tblGISPDS_Discipline[Sub-Discipline Code], MATCH(tblDatasetNamingConventionForm[[#This Row],[Sub-Discipline Description]], tblGISPDS_Discipline[Sub-Discipline Description],0)),"")</f>
        <v/>
      </c>
      <c r="H484" s="151"/>
      <c r="I484" s="230"/>
      <c r="J484" s="229" t="str">
        <f>IFERROR(INDEX(tblGISPDS_ProjectMilestone[Project Milestone Code], MATCH(tblDatasetNamingConventionForm[[#This Row],[Project Milestone]], tblGISPDS_ProjectMilestone[Project Milestone Description],0)),"")</f>
        <v/>
      </c>
      <c r="K484" s="230"/>
      <c r="L484" s="229" t="str">
        <f>IFERROR(INDEX(tblGISPDS_Originator[Organisation Code], MATCH(tblDatasetNamingConventionForm[[#This Row],[Organisation Name]], tblGISPDS_Originator[Organisation Name],0)),"")</f>
        <v/>
      </c>
      <c r="M484" s="226"/>
      <c r="N484" s="231" t="str">
        <f>IFERROR(INDEX(tblGISPDS_CoOrdSys[EPSG Code], MATCH(tblDatasetNamingConventionForm[[#This Row],[Coordinate Reference System Abbreviation]], tblGISPDS_CoOrdSys[Projected Coordinate Reference System Description],0)),"")</f>
        <v/>
      </c>
      <c r="O484" s="237"/>
      <c r="P484" s="149"/>
      <c r="Q484" s="170" t="str">
        <f>IF(tblDatasetNamingConventionForm[[#This Row],[Dataset Naming Scheme]]="","",IF(LEN(tblDatasetNamingConventionForm[[#This Row],[Dataset Naming Scheme]])&gt;63,"FALSE","TRUE"))</f>
        <v/>
      </c>
      <c r="R48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85" spans="1:18" ht="12.95">
      <c r="A48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8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85" s="225"/>
      <c r="D485" s="228"/>
      <c r="E485" s="233" t="str">
        <f>IFERROR(INDEX(tblGISPDS_Discipline[Discipline Code], MATCH(tblDatasetNamingConventionForm[[#This Row],[Discipline Description]], tblGISPDS_Discipline[ [ Discipline Description] ],0)),"")</f>
        <v/>
      </c>
      <c r="F485" s="227"/>
      <c r="G485" s="233" t="str">
        <f>IFERROR(INDEX(tblGISPDS_Discipline[Sub-Discipline Code], MATCH(tblDatasetNamingConventionForm[[#This Row],[Sub-Discipline Description]], tblGISPDS_Discipline[Sub-Discipline Description],0)),"")</f>
        <v/>
      </c>
      <c r="H485" s="151"/>
      <c r="I485" s="230"/>
      <c r="J485" s="229" t="str">
        <f>IFERROR(INDEX(tblGISPDS_ProjectMilestone[Project Milestone Code], MATCH(tblDatasetNamingConventionForm[[#This Row],[Project Milestone]], tblGISPDS_ProjectMilestone[Project Milestone Description],0)),"")</f>
        <v/>
      </c>
      <c r="K485" s="230"/>
      <c r="L485" s="231" t="str">
        <f>IFERROR(INDEX(tblGISPDS_Originator[Organisation Code], MATCH(tblDatasetNamingConventionForm[[#This Row],[Organisation Name]], tblGISPDS_Originator[Organisation Name],0)),"")</f>
        <v/>
      </c>
      <c r="M485" s="226"/>
      <c r="N485" s="231" t="str">
        <f>IFERROR(INDEX(tblGISPDS_CoOrdSys[EPSG Code], MATCH(tblDatasetNamingConventionForm[[#This Row],[Coordinate Reference System Abbreviation]], tblGISPDS_CoOrdSys[Projected Coordinate Reference System Description],0)),"")</f>
        <v/>
      </c>
      <c r="O485" s="237"/>
      <c r="P485" s="149"/>
      <c r="Q485" s="170" t="str">
        <f>IF(tblDatasetNamingConventionForm[[#This Row],[Dataset Naming Scheme]]="","",IF(LEN(tblDatasetNamingConventionForm[[#This Row],[Dataset Naming Scheme]])&gt;63,"FALSE","TRUE"))</f>
        <v/>
      </c>
      <c r="R48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86" spans="1:18" ht="12.95">
      <c r="A48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8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86" s="225"/>
      <c r="D486" s="228"/>
      <c r="E486" s="233" t="str">
        <f>IFERROR(INDEX(tblGISPDS_Discipline[Discipline Code], MATCH(tblDatasetNamingConventionForm[[#This Row],[Discipline Description]], tblGISPDS_Discipline[ [ Discipline Description] ],0)),"")</f>
        <v/>
      </c>
      <c r="F486" s="227"/>
      <c r="G486" s="233" t="str">
        <f>IFERROR(INDEX(tblGISPDS_Discipline[Sub-Discipline Code], MATCH(tblDatasetNamingConventionForm[[#This Row],[Sub-Discipline Description]], tblGISPDS_Discipline[Sub-Discipline Description],0)),"")</f>
        <v/>
      </c>
      <c r="H486" s="151"/>
      <c r="I486" s="230"/>
      <c r="J486" s="229" t="str">
        <f>IFERROR(INDEX(tblGISPDS_ProjectMilestone[Project Milestone Code], MATCH(tblDatasetNamingConventionForm[[#This Row],[Project Milestone]], tblGISPDS_ProjectMilestone[Project Milestone Description],0)),"")</f>
        <v/>
      </c>
      <c r="K486" s="230"/>
      <c r="L486" s="229" t="str">
        <f>IFERROR(INDEX(tblGISPDS_Originator[Organisation Code], MATCH(tblDatasetNamingConventionForm[[#This Row],[Organisation Name]], tblGISPDS_Originator[Organisation Name],0)),"")</f>
        <v/>
      </c>
      <c r="M486" s="226"/>
      <c r="N486" s="231" t="str">
        <f>IFERROR(INDEX(tblGISPDS_CoOrdSys[EPSG Code], MATCH(tblDatasetNamingConventionForm[[#This Row],[Coordinate Reference System Abbreviation]], tblGISPDS_CoOrdSys[Projected Coordinate Reference System Description],0)),"")</f>
        <v/>
      </c>
      <c r="O486" s="237"/>
      <c r="P486" s="149"/>
      <c r="Q486" s="170" t="str">
        <f>IF(tblDatasetNamingConventionForm[[#This Row],[Dataset Naming Scheme]]="","",IF(LEN(tblDatasetNamingConventionForm[[#This Row],[Dataset Naming Scheme]])&gt;63,"FALSE","TRUE"))</f>
        <v/>
      </c>
      <c r="R48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87" spans="1:18" ht="12.95">
      <c r="A48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8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87" s="225"/>
      <c r="D487" s="228"/>
      <c r="E487" s="233" t="str">
        <f>IFERROR(INDEX(tblGISPDS_Discipline[Discipline Code], MATCH(tblDatasetNamingConventionForm[[#This Row],[Discipline Description]], tblGISPDS_Discipline[ [ Discipline Description] ],0)),"")</f>
        <v/>
      </c>
      <c r="F487" s="227"/>
      <c r="G487" s="233" t="str">
        <f>IFERROR(INDEX(tblGISPDS_Discipline[Sub-Discipline Code], MATCH(tblDatasetNamingConventionForm[[#This Row],[Sub-Discipline Description]], tblGISPDS_Discipline[Sub-Discipline Description],0)),"")</f>
        <v/>
      </c>
      <c r="H487" s="151"/>
      <c r="I487" s="230"/>
      <c r="J487" s="229" t="str">
        <f>IFERROR(INDEX(tblGISPDS_ProjectMilestone[Project Milestone Code], MATCH(tblDatasetNamingConventionForm[[#This Row],[Project Milestone]], tblGISPDS_ProjectMilestone[Project Milestone Description],0)),"")</f>
        <v/>
      </c>
      <c r="K487" s="230"/>
      <c r="L487" s="231" t="str">
        <f>IFERROR(INDEX(tblGISPDS_Originator[Organisation Code], MATCH(tblDatasetNamingConventionForm[[#This Row],[Organisation Name]], tblGISPDS_Originator[Organisation Name],0)),"")</f>
        <v/>
      </c>
      <c r="M487" s="226"/>
      <c r="N487" s="231" t="str">
        <f>IFERROR(INDEX(tblGISPDS_CoOrdSys[EPSG Code], MATCH(tblDatasetNamingConventionForm[[#This Row],[Coordinate Reference System Abbreviation]], tblGISPDS_CoOrdSys[Projected Coordinate Reference System Description],0)),"")</f>
        <v/>
      </c>
      <c r="O487" s="237"/>
      <c r="P487" s="149"/>
      <c r="Q487" s="170" t="str">
        <f>IF(tblDatasetNamingConventionForm[[#This Row],[Dataset Naming Scheme]]="","",IF(LEN(tblDatasetNamingConventionForm[[#This Row],[Dataset Naming Scheme]])&gt;63,"FALSE","TRUE"))</f>
        <v/>
      </c>
      <c r="R48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88" spans="1:18" ht="12.95">
      <c r="A48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8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88" s="225"/>
      <c r="D488" s="228"/>
      <c r="E488" s="233" t="str">
        <f>IFERROR(INDEX(tblGISPDS_Discipline[Discipline Code], MATCH(tblDatasetNamingConventionForm[[#This Row],[Discipline Description]], tblGISPDS_Discipline[ [ Discipline Description] ],0)),"")</f>
        <v/>
      </c>
      <c r="F488" s="227"/>
      <c r="G488" s="233" t="str">
        <f>IFERROR(INDEX(tblGISPDS_Discipline[Sub-Discipline Code], MATCH(tblDatasetNamingConventionForm[[#This Row],[Sub-Discipline Description]], tblGISPDS_Discipline[Sub-Discipline Description],0)),"")</f>
        <v/>
      </c>
      <c r="H488" s="151"/>
      <c r="I488" s="230"/>
      <c r="J488" s="229" t="str">
        <f>IFERROR(INDEX(tblGISPDS_ProjectMilestone[Project Milestone Code], MATCH(tblDatasetNamingConventionForm[[#This Row],[Project Milestone]], tblGISPDS_ProjectMilestone[Project Milestone Description],0)),"")</f>
        <v/>
      </c>
      <c r="K488" s="230"/>
      <c r="L488" s="229" t="str">
        <f>IFERROR(INDEX(tblGISPDS_Originator[Organisation Code], MATCH(tblDatasetNamingConventionForm[[#This Row],[Organisation Name]], tblGISPDS_Originator[Organisation Name],0)),"")</f>
        <v/>
      </c>
      <c r="M488" s="226"/>
      <c r="N488" s="231" t="str">
        <f>IFERROR(INDEX(tblGISPDS_CoOrdSys[EPSG Code], MATCH(tblDatasetNamingConventionForm[[#This Row],[Coordinate Reference System Abbreviation]], tblGISPDS_CoOrdSys[Projected Coordinate Reference System Description],0)),"")</f>
        <v/>
      </c>
      <c r="O488" s="237"/>
      <c r="P488" s="149"/>
      <c r="Q488" s="170" t="str">
        <f>IF(tblDatasetNamingConventionForm[[#This Row],[Dataset Naming Scheme]]="","",IF(LEN(tblDatasetNamingConventionForm[[#This Row],[Dataset Naming Scheme]])&gt;63,"FALSE","TRUE"))</f>
        <v/>
      </c>
      <c r="R48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89" spans="1:18" ht="12.95">
      <c r="A48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8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89" s="225"/>
      <c r="D489" s="228"/>
      <c r="E489" s="233" t="str">
        <f>IFERROR(INDEX(tblGISPDS_Discipline[Discipline Code], MATCH(tblDatasetNamingConventionForm[[#This Row],[Discipline Description]], tblGISPDS_Discipline[ [ Discipline Description] ],0)),"")</f>
        <v/>
      </c>
      <c r="F489" s="227"/>
      <c r="G489" s="233" t="str">
        <f>IFERROR(INDEX(tblGISPDS_Discipline[Sub-Discipline Code], MATCH(tblDatasetNamingConventionForm[[#This Row],[Sub-Discipline Description]], tblGISPDS_Discipline[Sub-Discipline Description],0)),"")</f>
        <v/>
      </c>
      <c r="H489" s="151"/>
      <c r="I489" s="230"/>
      <c r="J489" s="229" t="str">
        <f>IFERROR(INDEX(tblGISPDS_ProjectMilestone[Project Milestone Code], MATCH(tblDatasetNamingConventionForm[[#This Row],[Project Milestone]], tblGISPDS_ProjectMilestone[Project Milestone Description],0)),"")</f>
        <v/>
      </c>
      <c r="K489" s="230"/>
      <c r="L489" s="231" t="str">
        <f>IFERROR(INDEX(tblGISPDS_Originator[Organisation Code], MATCH(tblDatasetNamingConventionForm[[#This Row],[Organisation Name]], tblGISPDS_Originator[Organisation Name],0)),"")</f>
        <v/>
      </c>
      <c r="M489" s="226"/>
      <c r="N489" s="231" t="str">
        <f>IFERROR(INDEX(tblGISPDS_CoOrdSys[EPSG Code], MATCH(tblDatasetNamingConventionForm[[#This Row],[Coordinate Reference System Abbreviation]], tblGISPDS_CoOrdSys[Projected Coordinate Reference System Description],0)),"")</f>
        <v/>
      </c>
      <c r="O489" s="237"/>
      <c r="P489" s="149"/>
      <c r="Q489" s="170" t="str">
        <f>IF(tblDatasetNamingConventionForm[[#This Row],[Dataset Naming Scheme]]="","",IF(LEN(tblDatasetNamingConventionForm[[#This Row],[Dataset Naming Scheme]])&gt;63,"FALSE","TRUE"))</f>
        <v/>
      </c>
      <c r="R48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90" spans="1:18" ht="12.95">
      <c r="A49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9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90" s="225"/>
      <c r="D490" s="228"/>
      <c r="E490" s="233" t="str">
        <f>IFERROR(INDEX(tblGISPDS_Discipline[Discipline Code], MATCH(tblDatasetNamingConventionForm[[#This Row],[Discipline Description]], tblGISPDS_Discipline[ [ Discipline Description] ],0)),"")</f>
        <v/>
      </c>
      <c r="F490" s="227"/>
      <c r="G490" s="233" t="str">
        <f>IFERROR(INDEX(tblGISPDS_Discipline[Sub-Discipline Code], MATCH(tblDatasetNamingConventionForm[[#This Row],[Sub-Discipline Description]], tblGISPDS_Discipline[Sub-Discipline Description],0)),"")</f>
        <v/>
      </c>
      <c r="H490" s="151"/>
      <c r="I490" s="230"/>
      <c r="J490" s="229" t="str">
        <f>IFERROR(INDEX(tblGISPDS_ProjectMilestone[Project Milestone Code], MATCH(tblDatasetNamingConventionForm[[#This Row],[Project Milestone]], tblGISPDS_ProjectMilestone[Project Milestone Description],0)),"")</f>
        <v/>
      </c>
      <c r="K490" s="230"/>
      <c r="L490" s="229" t="str">
        <f>IFERROR(INDEX(tblGISPDS_Originator[Organisation Code], MATCH(tblDatasetNamingConventionForm[[#This Row],[Organisation Name]], tblGISPDS_Originator[Organisation Name],0)),"")</f>
        <v/>
      </c>
      <c r="M490" s="226"/>
      <c r="N490" s="231" t="str">
        <f>IFERROR(INDEX(tblGISPDS_CoOrdSys[EPSG Code], MATCH(tblDatasetNamingConventionForm[[#This Row],[Coordinate Reference System Abbreviation]], tblGISPDS_CoOrdSys[Projected Coordinate Reference System Description],0)),"")</f>
        <v/>
      </c>
      <c r="O490" s="237"/>
      <c r="P490" s="149"/>
      <c r="Q490" s="170" t="str">
        <f>IF(tblDatasetNamingConventionForm[[#This Row],[Dataset Naming Scheme]]="","",IF(LEN(tblDatasetNamingConventionForm[[#This Row],[Dataset Naming Scheme]])&gt;63,"FALSE","TRUE"))</f>
        <v/>
      </c>
      <c r="R49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91" spans="1:18" ht="12.95">
      <c r="A49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9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91" s="225"/>
      <c r="D491" s="228"/>
      <c r="E491" s="233" t="str">
        <f>IFERROR(INDEX(tblGISPDS_Discipline[Discipline Code], MATCH(tblDatasetNamingConventionForm[[#This Row],[Discipline Description]], tblGISPDS_Discipline[ [ Discipline Description] ],0)),"")</f>
        <v/>
      </c>
      <c r="F491" s="227"/>
      <c r="G491" s="233" t="str">
        <f>IFERROR(INDEX(tblGISPDS_Discipline[Sub-Discipline Code], MATCH(tblDatasetNamingConventionForm[[#This Row],[Sub-Discipline Description]], tblGISPDS_Discipline[Sub-Discipline Description],0)),"")</f>
        <v/>
      </c>
      <c r="H491" s="151"/>
      <c r="I491" s="230"/>
      <c r="J491" s="229" t="str">
        <f>IFERROR(INDEX(tblGISPDS_ProjectMilestone[Project Milestone Code], MATCH(tblDatasetNamingConventionForm[[#This Row],[Project Milestone]], tblGISPDS_ProjectMilestone[Project Milestone Description],0)),"")</f>
        <v/>
      </c>
      <c r="K491" s="230"/>
      <c r="L491" s="231" t="str">
        <f>IFERROR(INDEX(tblGISPDS_Originator[Organisation Code], MATCH(tblDatasetNamingConventionForm[[#This Row],[Organisation Name]], tblGISPDS_Originator[Organisation Name],0)),"")</f>
        <v/>
      </c>
      <c r="M491" s="226"/>
      <c r="N491" s="231" t="str">
        <f>IFERROR(INDEX(tblGISPDS_CoOrdSys[EPSG Code], MATCH(tblDatasetNamingConventionForm[[#This Row],[Coordinate Reference System Abbreviation]], tblGISPDS_CoOrdSys[Projected Coordinate Reference System Description],0)),"")</f>
        <v/>
      </c>
      <c r="O491" s="237"/>
      <c r="P491" s="149"/>
      <c r="Q491" s="170" t="str">
        <f>IF(tblDatasetNamingConventionForm[[#This Row],[Dataset Naming Scheme]]="","",IF(LEN(tblDatasetNamingConventionForm[[#This Row],[Dataset Naming Scheme]])&gt;63,"FALSE","TRUE"))</f>
        <v/>
      </c>
      <c r="R49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92" spans="1:18" ht="12.95">
      <c r="A49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9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92" s="225"/>
      <c r="D492" s="228"/>
      <c r="E492" s="233" t="str">
        <f>IFERROR(INDEX(tblGISPDS_Discipline[Discipline Code], MATCH(tblDatasetNamingConventionForm[[#This Row],[Discipline Description]], tblGISPDS_Discipline[ [ Discipline Description] ],0)),"")</f>
        <v/>
      </c>
      <c r="F492" s="227"/>
      <c r="G492" s="233" t="str">
        <f>IFERROR(INDEX(tblGISPDS_Discipline[Sub-Discipline Code], MATCH(tblDatasetNamingConventionForm[[#This Row],[Sub-Discipline Description]], tblGISPDS_Discipline[Sub-Discipline Description],0)),"")</f>
        <v/>
      </c>
      <c r="H492" s="151"/>
      <c r="I492" s="230"/>
      <c r="J492" s="229" t="str">
        <f>IFERROR(INDEX(tblGISPDS_ProjectMilestone[Project Milestone Code], MATCH(tblDatasetNamingConventionForm[[#This Row],[Project Milestone]], tblGISPDS_ProjectMilestone[Project Milestone Description],0)),"")</f>
        <v/>
      </c>
      <c r="K492" s="230"/>
      <c r="L492" s="229" t="str">
        <f>IFERROR(INDEX(tblGISPDS_Originator[Organisation Code], MATCH(tblDatasetNamingConventionForm[[#This Row],[Organisation Name]], tblGISPDS_Originator[Organisation Name],0)),"")</f>
        <v/>
      </c>
      <c r="M492" s="226"/>
      <c r="N492" s="231" t="str">
        <f>IFERROR(INDEX(tblGISPDS_CoOrdSys[EPSG Code], MATCH(tblDatasetNamingConventionForm[[#This Row],[Coordinate Reference System Abbreviation]], tblGISPDS_CoOrdSys[Projected Coordinate Reference System Description],0)),"")</f>
        <v/>
      </c>
      <c r="O492" s="237"/>
      <c r="P492" s="149"/>
      <c r="Q492" s="170" t="str">
        <f>IF(tblDatasetNamingConventionForm[[#This Row],[Dataset Naming Scheme]]="","",IF(LEN(tblDatasetNamingConventionForm[[#This Row],[Dataset Naming Scheme]])&gt;63,"FALSE","TRUE"))</f>
        <v/>
      </c>
      <c r="R49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93" spans="1:18" ht="12.95">
      <c r="A49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9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93" s="225"/>
      <c r="D493" s="228"/>
      <c r="E493" s="233" t="str">
        <f>IFERROR(INDEX(tblGISPDS_Discipline[Discipline Code], MATCH(tblDatasetNamingConventionForm[[#This Row],[Discipline Description]], tblGISPDS_Discipline[ [ Discipline Description] ],0)),"")</f>
        <v/>
      </c>
      <c r="F493" s="227"/>
      <c r="G493" s="233" t="str">
        <f>IFERROR(INDEX(tblGISPDS_Discipline[Sub-Discipline Code], MATCH(tblDatasetNamingConventionForm[[#This Row],[Sub-Discipline Description]], tblGISPDS_Discipline[Sub-Discipline Description],0)),"")</f>
        <v/>
      </c>
      <c r="H493" s="151"/>
      <c r="I493" s="230"/>
      <c r="J493" s="229" t="str">
        <f>IFERROR(INDEX(tblGISPDS_ProjectMilestone[Project Milestone Code], MATCH(tblDatasetNamingConventionForm[[#This Row],[Project Milestone]], tblGISPDS_ProjectMilestone[Project Milestone Description],0)),"")</f>
        <v/>
      </c>
      <c r="K493" s="230"/>
      <c r="L493" s="231" t="str">
        <f>IFERROR(INDEX(tblGISPDS_Originator[Organisation Code], MATCH(tblDatasetNamingConventionForm[[#This Row],[Organisation Name]], tblGISPDS_Originator[Organisation Name],0)),"")</f>
        <v/>
      </c>
      <c r="M493" s="226"/>
      <c r="N493" s="231" t="str">
        <f>IFERROR(INDEX(tblGISPDS_CoOrdSys[EPSG Code], MATCH(tblDatasetNamingConventionForm[[#This Row],[Coordinate Reference System Abbreviation]], tblGISPDS_CoOrdSys[Projected Coordinate Reference System Description],0)),"")</f>
        <v/>
      </c>
      <c r="O493" s="237"/>
      <c r="P493" s="149"/>
      <c r="Q493" s="170" t="str">
        <f>IF(tblDatasetNamingConventionForm[[#This Row],[Dataset Naming Scheme]]="","",IF(LEN(tblDatasetNamingConventionForm[[#This Row],[Dataset Naming Scheme]])&gt;63,"FALSE","TRUE"))</f>
        <v/>
      </c>
      <c r="R49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94" spans="1:18" ht="12.95">
      <c r="A49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9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94" s="225"/>
      <c r="D494" s="228"/>
      <c r="E494" s="233" t="str">
        <f>IFERROR(INDEX(tblGISPDS_Discipline[Discipline Code], MATCH(tblDatasetNamingConventionForm[[#This Row],[Discipline Description]], tblGISPDS_Discipline[ [ Discipline Description] ],0)),"")</f>
        <v/>
      </c>
      <c r="F494" s="227"/>
      <c r="G494" s="233" t="str">
        <f>IFERROR(INDEX(tblGISPDS_Discipline[Sub-Discipline Code], MATCH(tblDatasetNamingConventionForm[[#This Row],[Sub-Discipline Description]], tblGISPDS_Discipline[Sub-Discipline Description],0)),"")</f>
        <v/>
      </c>
      <c r="H494" s="151"/>
      <c r="I494" s="230"/>
      <c r="J494" s="229" t="str">
        <f>IFERROR(INDEX(tblGISPDS_ProjectMilestone[Project Milestone Code], MATCH(tblDatasetNamingConventionForm[[#This Row],[Project Milestone]], tblGISPDS_ProjectMilestone[Project Milestone Description],0)),"")</f>
        <v/>
      </c>
      <c r="K494" s="230"/>
      <c r="L494" s="229" t="str">
        <f>IFERROR(INDEX(tblGISPDS_Originator[Organisation Code], MATCH(tblDatasetNamingConventionForm[[#This Row],[Organisation Name]], tblGISPDS_Originator[Organisation Name],0)),"")</f>
        <v/>
      </c>
      <c r="M494" s="226"/>
      <c r="N494" s="231" t="str">
        <f>IFERROR(INDEX(tblGISPDS_CoOrdSys[EPSG Code], MATCH(tblDatasetNamingConventionForm[[#This Row],[Coordinate Reference System Abbreviation]], tblGISPDS_CoOrdSys[Projected Coordinate Reference System Description],0)),"")</f>
        <v/>
      </c>
      <c r="O494" s="237"/>
      <c r="P494" s="149"/>
      <c r="Q494" s="170" t="str">
        <f>IF(tblDatasetNamingConventionForm[[#This Row],[Dataset Naming Scheme]]="","",IF(LEN(tblDatasetNamingConventionForm[[#This Row],[Dataset Naming Scheme]])&gt;63,"FALSE","TRUE"))</f>
        <v/>
      </c>
      <c r="R49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95" spans="1:18" ht="12.95">
      <c r="A49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9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95" s="225"/>
      <c r="D495" s="228"/>
      <c r="E495" s="233" t="str">
        <f>IFERROR(INDEX(tblGISPDS_Discipline[Discipline Code], MATCH(tblDatasetNamingConventionForm[[#This Row],[Discipline Description]], tblGISPDS_Discipline[ [ Discipline Description] ],0)),"")</f>
        <v/>
      </c>
      <c r="F495" s="227"/>
      <c r="G495" s="233" t="str">
        <f>IFERROR(INDEX(tblGISPDS_Discipline[Sub-Discipline Code], MATCH(tblDatasetNamingConventionForm[[#This Row],[Sub-Discipline Description]], tblGISPDS_Discipline[Sub-Discipline Description],0)),"")</f>
        <v/>
      </c>
      <c r="H495" s="151"/>
      <c r="I495" s="230"/>
      <c r="J495" s="229" t="str">
        <f>IFERROR(INDEX(tblGISPDS_ProjectMilestone[Project Milestone Code], MATCH(tblDatasetNamingConventionForm[[#This Row],[Project Milestone]], tblGISPDS_ProjectMilestone[Project Milestone Description],0)),"")</f>
        <v/>
      </c>
      <c r="K495" s="230"/>
      <c r="L495" s="231" t="str">
        <f>IFERROR(INDEX(tblGISPDS_Originator[Organisation Code], MATCH(tblDatasetNamingConventionForm[[#This Row],[Organisation Name]], tblGISPDS_Originator[Organisation Name],0)),"")</f>
        <v/>
      </c>
      <c r="M495" s="226"/>
      <c r="N495" s="231" t="str">
        <f>IFERROR(INDEX(tblGISPDS_CoOrdSys[EPSG Code], MATCH(tblDatasetNamingConventionForm[[#This Row],[Coordinate Reference System Abbreviation]], tblGISPDS_CoOrdSys[Projected Coordinate Reference System Description],0)),"")</f>
        <v/>
      </c>
      <c r="O495" s="237"/>
      <c r="P495" s="149"/>
      <c r="Q495" s="170" t="str">
        <f>IF(tblDatasetNamingConventionForm[[#This Row],[Dataset Naming Scheme]]="","",IF(LEN(tblDatasetNamingConventionForm[[#This Row],[Dataset Naming Scheme]])&gt;63,"FALSE","TRUE"))</f>
        <v/>
      </c>
      <c r="R49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96" spans="1:18" ht="12.95">
      <c r="A49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9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96" s="225"/>
      <c r="D496" s="228"/>
      <c r="E496" s="233" t="str">
        <f>IFERROR(INDEX(tblGISPDS_Discipline[Discipline Code], MATCH(tblDatasetNamingConventionForm[[#This Row],[Discipline Description]], tblGISPDS_Discipline[ [ Discipline Description] ],0)),"")</f>
        <v/>
      </c>
      <c r="F496" s="227"/>
      <c r="G496" s="233" t="str">
        <f>IFERROR(INDEX(tblGISPDS_Discipline[Sub-Discipline Code], MATCH(tblDatasetNamingConventionForm[[#This Row],[Sub-Discipline Description]], tblGISPDS_Discipline[Sub-Discipline Description],0)),"")</f>
        <v/>
      </c>
      <c r="H496" s="151"/>
      <c r="I496" s="230"/>
      <c r="J496" s="229" t="str">
        <f>IFERROR(INDEX(tblGISPDS_ProjectMilestone[Project Milestone Code], MATCH(tblDatasetNamingConventionForm[[#This Row],[Project Milestone]], tblGISPDS_ProjectMilestone[Project Milestone Description],0)),"")</f>
        <v/>
      </c>
      <c r="K496" s="230"/>
      <c r="L496" s="229" t="str">
        <f>IFERROR(INDEX(tblGISPDS_Originator[Organisation Code], MATCH(tblDatasetNamingConventionForm[[#This Row],[Organisation Name]], tblGISPDS_Originator[Organisation Name],0)),"")</f>
        <v/>
      </c>
      <c r="M496" s="226"/>
      <c r="N496" s="231" t="str">
        <f>IFERROR(INDEX(tblGISPDS_CoOrdSys[EPSG Code], MATCH(tblDatasetNamingConventionForm[[#This Row],[Coordinate Reference System Abbreviation]], tblGISPDS_CoOrdSys[Projected Coordinate Reference System Description],0)),"")</f>
        <v/>
      </c>
      <c r="O496" s="237"/>
      <c r="P496" s="149"/>
      <c r="Q496" s="170" t="str">
        <f>IF(tblDatasetNamingConventionForm[[#This Row],[Dataset Naming Scheme]]="","",IF(LEN(tblDatasetNamingConventionForm[[#This Row],[Dataset Naming Scheme]])&gt;63,"FALSE","TRUE"))</f>
        <v/>
      </c>
      <c r="R49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97" spans="1:18" ht="12.95">
      <c r="A49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9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97" s="225"/>
      <c r="D497" s="228"/>
      <c r="E497" s="233" t="str">
        <f>IFERROR(INDEX(tblGISPDS_Discipline[Discipline Code], MATCH(tblDatasetNamingConventionForm[[#This Row],[Discipline Description]], tblGISPDS_Discipline[ [ Discipline Description] ],0)),"")</f>
        <v/>
      </c>
      <c r="F497" s="227"/>
      <c r="G497" s="233" t="str">
        <f>IFERROR(INDEX(tblGISPDS_Discipline[Sub-Discipline Code], MATCH(tblDatasetNamingConventionForm[[#This Row],[Sub-Discipline Description]], tblGISPDS_Discipline[Sub-Discipline Description],0)),"")</f>
        <v/>
      </c>
      <c r="H497" s="151"/>
      <c r="I497" s="230"/>
      <c r="J497" s="229" t="str">
        <f>IFERROR(INDEX(tblGISPDS_ProjectMilestone[Project Milestone Code], MATCH(tblDatasetNamingConventionForm[[#This Row],[Project Milestone]], tblGISPDS_ProjectMilestone[Project Milestone Description],0)),"")</f>
        <v/>
      </c>
      <c r="K497" s="230"/>
      <c r="L497" s="231" t="str">
        <f>IFERROR(INDEX(tblGISPDS_Originator[Organisation Code], MATCH(tblDatasetNamingConventionForm[[#This Row],[Organisation Name]], tblGISPDS_Originator[Organisation Name],0)),"")</f>
        <v/>
      </c>
      <c r="M497" s="226"/>
      <c r="N497" s="231" t="str">
        <f>IFERROR(INDEX(tblGISPDS_CoOrdSys[EPSG Code], MATCH(tblDatasetNamingConventionForm[[#This Row],[Coordinate Reference System Abbreviation]], tblGISPDS_CoOrdSys[Projected Coordinate Reference System Description],0)),"")</f>
        <v/>
      </c>
      <c r="O497" s="237"/>
      <c r="P497" s="149"/>
      <c r="Q497" s="170" t="str">
        <f>IF(tblDatasetNamingConventionForm[[#This Row],[Dataset Naming Scheme]]="","",IF(LEN(tblDatasetNamingConventionForm[[#This Row],[Dataset Naming Scheme]])&gt;63,"FALSE","TRUE"))</f>
        <v/>
      </c>
      <c r="R49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98" spans="1:18" ht="12.95">
      <c r="A49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9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98" s="225"/>
      <c r="D498" s="228"/>
      <c r="E498" s="233" t="str">
        <f>IFERROR(INDEX(tblGISPDS_Discipline[Discipline Code], MATCH(tblDatasetNamingConventionForm[[#This Row],[Discipline Description]], tblGISPDS_Discipline[ [ Discipline Description] ],0)),"")</f>
        <v/>
      </c>
      <c r="F498" s="227"/>
      <c r="G498" s="233" t="str">
        <f>IFERROR(INDEX(tblGISPDS_Discipline[Sub-Discipline Code], MATCH(tblDatasetNamingConventionForm[[#This Row],[Sub-Discipline Description]], tblGISPDS_Discipline[Sub-Discipline Description],0)),"")</f>
        <v/>
      </c>
      <c r="H498" s="151"/>
      <c r="I498" s="230"/>
      <c r="J498" s="229" t="str">
        <f>IFERROR(INDEX(tblGISPDS_ProjectMilestone[Project Milestone Code], MATCH(tblDatasetNamingConventionForm[[#This Row],[Project Milestone]], tblGISPDS_ProjectMilestone[Project Milestone Description],0)),"")</f>
        <v/>
      </c>
      <c r="K498" s="230"/>
      <c r="L498" s="229" t="str">
        <f>IFERROR(INDEX(tblGISPDS_Originator[Organisation Code], MATCH(tblDatasetNamingConventionForm[[#This Row],[Organisation Name]], tblGISPDS_Originator[Organisation Name],0)),"")</f>
        <v/>
      </c>
      <c r="M498" s="226"/>
      <c r="N498" s="231" t="str">
        <f>IFERROR(INDEX(tblGISPDS_CoOrdSys[EPSG Code], MATCH(tblDatasetNamingConventionForm[[#This Row],[Coordinate Reference System Abbreviation]], tblGISPDS_CoOrdSys[Projected Coordinate Reference System Description],0)),"")</f>
        <v/>
      </c>
      <c r="O498" s="237"/>
      <c r="P498" s="149"/>
      <c r="Q498" s="170" t="str">
        <f>IF(tblDatasetNamingConventionForm[[#This Row],[Dataset Naming Scheme]]="","",IF(LEN(tblDatasetNamingConventionForm[[#This Row],[Dataset Naming Scheme]])&gt;63,"FALSE","TRUE"))</f>
        <v/>
      </c>
      <c r="R49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499" spans="1:18" ht="12.95">
      <c r="A49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49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499" s="225"/>
      <c r="D499" s="228"/>
      <c r="E499" s="233" t="str">
        <f>IFERROR(INDEX(tblGISPDS_Discipline[Discipline Code], MATCH(tblDatasetNamingConventionForm[[#This Row],[Discipline Description]], tblGISPDS_Discipline[ [ Discipline Description] ],0)),"")</f>
        <v/>
      </c>
      <c r="F499" s="227"/>
      <c r="G499" s="233" t="str">
        <f>IFERROR(INDEX(tblGISPDS_Discipline[Sub-Discipline Code], MATCH(tblDatasetNamingConventionForm[[#This Row],[Sub-Discipline Description]], tblGISPDS_Discipline[Sub-Discipline Description],0)),"")</f>
        <v/>
      </c>
      <c r="H499" s="151"/>
      <c r="I499" s="230"/>
      <c r="J499" s="229" t="str">
        <f>IFERROR(INDEX(tblGISPDS_ProjectMilestone[Project Milestone Code], MATCH(tblDatasetNamingConventionForm[[#This Row],[Project Milestone]], tblGISPDS_ProjectMilestone[Project Milestone Description],0)),"")</f>
        <v/>
      </c>
      <c r="K499" s="230"/>
      <c r="L499" s="231" t="str">
        <f>IFERROR(INDEX(tblGISPDS_Originator[Organisation Code], MATCH(tblDatasetNamingConventionForm[[#This Row],[Organisation Name]], tblGISPDS_Originator[Organisation Name],0)),"")</f>
        <v/>
      </c>
      <c r="M499" s="226"/>
      <c r="N499" s="231" t="str">
        <f>IFERROR(INDEX(tblGISPDS_CoOrdSys[EPSG Code], MATCH(tblDatasetNamingConventionForm[[#This Row],[Coordinate Reference System Abbreviation]], tblGISPDS_CoOrdSys[Projected Coordinate Reference System Description],0)),"")</f>
        <v/>
      </c>
      <c r="O499" s="237"/>
      <c r="P499" s="149"/>
      <c r="Q499" s="170" t="str">
        <f>IF(tblDatasetNamingConventionForm[[#This Row],[Dataset Naming Scheme]]="","",IF(LEN(tblDatasetNamingConventionForm[[#This Row],[Dataset Naming Scheme]])&gt;63,"FALSE","TRUE"))</f>
        <v/>
      </c>
      <c r="R49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00" spans="1:18" ht="12.95">
      <c r="A50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0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00" s="225"/>
      <c r="D500" s="228"/>
      <c r="E500" s="233" t="str">
        <f>IFERROR(INDEX(tblGISPDS_Discipline[Discipline Code], MATCH(tblDatasetNamingConventionForm[[#This Row],[Discipline Description]], tblGISPDS_Discipline[ [ Discipline Description] ],0)),"")</f>
        <v/>
      </c>
      <c r="F500" s="227"/>
      <c r="G500" s="233" t="str">
        <f>IFERROR(INDEX(tblGISPDS_Discipline[Sub-Discipline Code], MATCH(tblDatasetNamingConventionForm[[#This Row],[Sub-Discipline Description]], tblGISPDS_Discipline[Sub-Discipline Description],0)),"")</f>
        <v/>
      </c>
      <c r="H500" s="151"/>
      <c r="I500" s="230"/>
      <c r="J500" s="229" t="str">
        <f>IFERROR(INDEX(tblGISPDS_ProjectMilestone[Project Milestone Code], MATCH(tblDatasetNamingConventionForm[[#This Row],[Project Milestone]], tblGISPDS_ProjectMilestone[Project Milestone Description],0)),"")</f>
        <v/>
      </c>
      <c r="K500" s="230"/>
      <c r="L500" s="229" t="str">
        <f>IFERROR(INDEX(tblGISPDS_Originator[Organisation Code], MATCH(tblDatasetNamingConventionForm[[#This Row],[Organisation Name]], tblGISPDS_Originator[Organisation Name],0)),"")</f>
        <v/>
      </c>
      <c r="M500" s="226"/>
      <c r="N500" s="231" t="str">
        <f>IFERROR(INDEX(tblGISPDS_CoOrdSys[EPSG Code], MATCH(tblDatasetNamingConventionForm[[#This Row],[Coordinate Reference System Abbreviation]], tblGISPDS_CoOrdSys[Projected Coordinate Reference System Description],0)),"")</f>
        <v/>
      </c>
      <c r="O500" s="237"/>
      <c r="P500" s="149"/>
      <c r="Q500" s="170" t="str">
        <f>IF(tblDatasetNamingConventionForm[[#This Row],[Dataset Naming Scheme]]="","",IF(LEN(tblDatasetNamingConventionForm[[#This Row],[Dataset Naming Scheme]])&gt;63,"FALSE","TRUE"))</f>
        <v/>
      </c>
      <c r="R50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01" spans="1:18" ht="12.95">
      <c r="A50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0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01" s="225"/>
      <c r="D501" s="228"/>
      <c r="E501" s="233" t="str">
        <f>IFERROR(INDEX(tblGISPDS_Discipline[Discipline Code], MATCH(tblDatasetNamingConventionForm[[#This Row],[Discipline Description]], tblGISPDS_Discipline[ [ Discipline Description] ],0)),"")</f>
        <v/>
      </c>
      <c r="F501" s="227"/>
      <c r="G501" s="233" t="str">
        <f>IFERROR(INDEX(tblGISPDS_Discipline[Sub-Discipline Code], MATCH(tblDatasetNamingConventionForm[[#This Row],[Sub-Discipline Description]], tblGISPDS_Discipline[Sub-Discipline Description],0)),"")</f>
        <v/>
      </c>
      <c r="H501" s="151"/>
      <c r="I501" s="230"/>
      <c r="J501" s="229" t="str">
        <f>IFERROR(INDEX(tblGISPDS_ProjectMilestone[Project Milestone Code], MATCH(tblDatasetNamingConventionForm[[#This Row],[Project Milestone]], tblGISPDS_ProjectMilestone[Project Milestone Description],0)),"")</f>
        <v/>
      </c>
      <c r="K501" s="230"/>
      <c r="L501" s="231" t="str">
        <f>IFERROR(INDEX(tblGISPDS_Originator[Organisation Code], MATCH(tblDatasetNamingConventionForm[[#This Row],[Organisation Name]], tblGISPDS_Originator[Organisation Name],0)),"")</f>
        <v/>
      </c>
      <c r="M501" s="226"/>
      <c r="N501" s="231" t="str">
        <f>IFERROR(INDEX(tblGISPDS_CoOrdSys[EPSG Code], MATCH(tblDatasetNamingConventionForm[[#This Row],[Coordinate Reference System Abbreviation]], tblGISPDS_CoOrdSys[Projected Coordinate Reference System Description],0)),"")</f>
        <v/>
      </c>
      <c r="O501" s="237"/>
      <c r="P501" s="149"/>
      <c r="Q501" s="170" t="str">
        <f>IF(tblDatasetNamingConventionForm[[#This Row],[Dataset Naming Scheme]]="","",IF(LEN(tblDatasetNamingConventionForm[[#This Row],[Dataset Naming Scheme]])&gt;63,"FALSE","TRUE"))</f>
        <v/>
      </c>
      <c r="R50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02" spans="1:18" ht="12.95">
      <c r="A50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0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02" s="225"/>
      <c r="D502" s="228"/>
      <c r="E502" s="233" t="str">
        <f>IFERROR(INDEX(tblGISPDS_Discipline[Discipline Code], MATCH(tblDatasetNamingConventionForm[[#This Row],[Discipline Description]], tblGISPDS_Discipline[ [ Discipline Description] ],0)),"")</f>
        <v/>
      </c>
      <c r="F502" s="227"/>
      <c r="G502" s="233" t="str">
        <f>IFERROR(INDEX(tblGISPDS_Discipline[Sub-Discipline Code], MATCH(tblDatasetNamingConventionForm[[#This Row],[Sub-Discipline Description]], tblGISPDS_Discipline[Sub-Discipline Description],0)),"")</f>
        <v/>
      </c>
      <c r="H502" s="151"/>
      <c r="I502" s="230"/>
      <c r="J502" s="229" t="str">
        <f>IFERROR(INDEX(tblGISPDS_ProjectMilestone[Project Milestone Code], MATCH(tblDatasetNamingConventionForm[[#This Row],[Project Milestone]], tblGISPDS_ProjectMilestone[Project Milestone Description],0)),"")</f>
        <v/>
      </c>
      <c r="K502" s="230"/>
      <c r="L502" s="229" t="str">
        <f>IFERROR(INDEX(tblGISPDS_Originator[Organisation Code], MATCH(tblDatasetNamingConventionForm[[#This Row],[Organisation Name]], tblGISPDS_Originator[Organisation Name],0)),"")</f>
        <v/>
      </c>
      <c r="M502" s="226"/>
      <c r="N502" s="231" t="str">
        <f>IFERROR(INDEX(tblGISPDS_CoOrdSys[EPSG Code], MATCH(tblDatasetNamingConventionForm[[#This Row],[Coordinate Reference System Abbreviation]], tblGISPDS_CoOrdSys[Projected Coordinate Reference System Description],0)),"")</f>
        <v/>
      </c>
      <c r="O502" s="237"/>
      <c r="P502" s="149"/>
      <c r="Q502" s="170" t="str">
        <f>IF(tblDatasetNamingConventionForm[[#This Row],[Dataset Naming Scheme]]="","",IF(LEN(tblDatasetNamingConventionForm[[#This Row],[Dataset Naming Scheme]])&gt;63,"FALSE","TRUE"))</f>
        <v/>
      </c>
      <c r="R50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03" spans="1:18" ht="12.95">
      <c r="A50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0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03" s="225"/>
      <c r="D503" s="228"/>
      <c r="E503" s="233" t="str">
        <f>IFERROR(INDEX(tblGISPDS_Discipline[Discipline Code], MATCH(tblDatasetNamingConventionForm[[#This Row],[Discipline Description]], tblGISPDS_Discipline[ [ Discipline Description] ],0)),"")</f>
        <v/>
      </c>
      <c r="F503" s="227"/>
      <c r="G503" s="233" t="str">
        <f>IFERROR(INDEX(tblGISPDS_Discipline[Sub-Discipline Code], MATCH(tblDatasetNamingConventionForm[[#This Row],[Sub-Discipline Description]], tblGISPDS_Discipline[Sub-Discipline Description],0)),"")</f>
        <v/>
      </c>
      <c r="H503" s="151"/>
      <c r="I503" s="230"/>
      <c r="J503" s="229" t="str">
        <f>IFERROR(INDEX(tblGISPDS_ProjectMilestone[Project Milestone Code], MATCH(tblDatasetNamingConventionForm[[#This Row],[Project Milestone]], tblGISPDS_ProjectMilestone[Project Milestone Description],0)),"")</f>
        <v/>
      </c>
      <c r="K503" s="230"/>
      <c r="L503" s="231" t="str">
        <f>IFERROR(INDEX(tblGISPDS_Originator[Organisation Code], MATCH(tblDatasetNamingConventionForm[[#This Row],[Organisation Name]], tblGISPDS_Originator[Organisation Name],0)),"")</f>
        <v/>
      </c>
      <c r="M503" s="226"/>
      <c r="N503" s="231" t="str">
        <f>IFERROR(INDEX(tblGISPDS_CoOrdSys[EPSG Code], MATCH(tblDatasetNamingConventionForm[[#This Row],[Coordinate Reference System Abbreviation]], tblGISPDS_CoOrdSys[Projected Coordinate Reference System Description],0)),"")</f>
        <v/>
      </c>
      <c r="O503" s="237"/>
      <c r="P503" s="149"/>
      <c r="Q503" s="170" t="str">
        <f>IF(tblDatasetNamingConventionForm[[#This Row],[Dataset Naming Scheme]]="","",IF(LEN(tblDatasetNamingConventionForm[[#This Row],[Dataset Naming Scheme]])&gt;63,"FALSE","TRUE"))</f>
        <v/>
      </c>
      <c r="R50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04" spans="1:18" ht="12.95">
      <c r="A50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0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04" s="225"/>
      <c r="D504" s="228"/>
      <c r="E504" s="233" t="str">
        <f>IFERROR(INDEX(tblGISPDS_Discipline[Discipline Code], MATCH(tblDatasetNamingConventionForm[[#This Row],[Discipline Description]], tblGISPDS_Discipline[ [ Discipline Description] ],0)),"")</f>
        <v/>
      </c>
      <c r="F504" s="227"/>
      <c r="G504" s="233" t="str">
        <f>IFERROR(INDEX(tblGISPDS_Discipline[Sub-Discipline Code], MATCH(tblDatasetNamingConventionForm[[#This Row],[Sub-Discipline Description]], tblGISPDS_Discipline[Sub-Discipline Description],0)),"")</f>
        <v/>
      </c>
      <c r="H504" s="151"/>
      <c r="I504" s="230"/>
      <c r="J504" s="229" t="str">
        <f>IFERROR(INDEX(tblGISPDS_ProjectMilestone[Project Milestone Code], MATCH(tblDatasetNamingConventionForm[[#This Row],[Project Milestone]], tblGISPDS_ProjectMilestone[Project Milestone Description],0)),"")</f>
        <v/>
      </c>
      <c r="K504" s="230"/>
      <c r="L504" s="229" t="str">
        <f>IFERROR(INDEX(tblGISPDS_Originator[Organisation Code], MATCH(tblDatasetNamingConventionForm[[#This Row],[Organisation Name]], tblGISPDS_Originator[Organisation Name],0)),"")</f>
        <v/>
      </c>
      <c r="M504" s="226"/>
      <c r="N504" s="231" t="str">
        <f>IFERROR(INDEX(tblGISPDS_CoOrdSys[EPSG Code], MATCH(tblDatasetNamingConventionForm[[#This Row],[Coordinate Reference System Abbreviation]], tblGISPDS_CoOrdSys[Projected Coordinate Reference System Description],0)),"")</f>
        <v/>
      </c>
      <c r="O504" s="237"/>
      <c r="P504" s="149"/>
      <c r="Q504" s="170" t="str">
        <f>IF(tblDatasetNamingConventionForm[[#This Row],[Dataset Naming Scheme]]="","",IF(LEN(tblDatasetNamingConventionForm[[#This Row],[Dataset Naming Scheme]])&gt;63,"FALSE","TRUE"))</f>
        <v/>
      </c>
      <c r="R50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05" spans="1:18" ht="12.95">
      <c r="A50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0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05" s="225"/>
      <c r="D505" s="228"/>
      <c r="E505" s="233" t="str">
        <f>IFERROR(INDEX(tblGISPDS_Discipline[Discipline Code], MATCH(tblDatasetNamingConventionForm[[#This Row],[Discipline Description]], tblGISPDS_Discipline[ [ Discipline Description] ],0)),"")</f>
        <v/>
      </c>
      <c r="F505" s="227"/>
      <c r="G505" s="233" t="str">
        <f>IFERROR(INDEX(tblGISPDS_Discipline[Sub-Discipline Code], MATCH(tblDatasetNamingConventionForm[[#This Row],[Sub-Discipline Description]], tblGISPDS_Discipline[Sub-Discipline Description],0)),"")</f>
        <v/>
      </c>
      <c r="H505" s="151"/>
      <c r="I505" s="230"/>
      <c r="J505" s="229" t="str">
        <f>IFERROR(INDEX(tblGISPDS_ProjectMilestone[Project Milestone Code], MATCH(tblDatasetNamingConventionForm[[#This Row],[Project Milestone]], tblGISPDS_ProjectMilestone[Project Milestone Description],0)),"")</f>
        <v/>
      </c>
      <c r="K505" s="230"/>
      <c r="L505" s="231" t="str">
        <f>IFERROR(INDEX(tblGISPDS_Originator[Organisation Code], MATCH(tblDatasetNamingConventionForm[[#This Row],[Organisation Name]], tblGISPDS_Originator[Organisation Name],0)),"")</f>
        <v/>
      </c>
      <c r="M505" s="226"/>
      <c r="N505" s="231" t="str">
        <f>IFERROR(INDEX(tblGISPDS_CoOrdSys[EPSG Code], MATCH(tblDatasetNamingConventionForm[[#This Row],[Coordinate Reference System Abbreviation]], tblGISPDS_CoOrdSys[Projected Coordinate Reference System Description],0)),"")</f>
        <v/>
      </c>
      <c r="O505" s="237"/>
      <c r="P505" s="149"/>
      <c r="Q505" s="170" t="str">
        <f>IF(tblDatasetNamingConventionForm[[#This Row],[Dataset Naming Scheme]]="","",IF(LEN(tblDatasetNamingConventionForm[[#This Row],[Dataset Naming Scheme]])&gt;63,"FALSE","TRUE"))</f>
        <v/>
      </c>
      <c r="R50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06" spans="1:18" ht="12.95">
      <c r="A50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0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06" s="225"/>
      <c r="D506" s="228"/>
      <c r="E506" s="233" t="str">
        <f>IFERROR(INDEX(tblGISPDS_Discipline[Discipline Code], MATCH(tblDatasetNamingConventionForm[[#This Row],[Discipline Description]], tblGISPDS_Discipline[ [ Discipline Description] ],0)),"")</f>
        <v/>
      </c>
      <c r="F506" s="227"/>
      <c r="G506" s="233" t="str">
        <f>IFERROR(INDEX(tblGISPDS_Discipline[Sub-Discipline Code], MATCH(tblDatasetNamingConventionForm[[#This Row],[Sub-Discipline Description]], tblGISPDS_Discipline[Sub-Discipline Description],0)),"")</f>
        <v/>
      </c>
      <c r="H506" s="151"/>
      <c r="I506" s="230"/>
      <c r="J506" s="229" t="str">
        <f>IFERROR(INDEX(tblGISPDS_ProjectMilestone[Project Milestone Code], MATCH(tblDatasetNamingConventionForm[[#This Row],[Project Milestone]], tblGISPDS_ProjectMilestone[Project Milestone Description],0)),"")</f>
        <v/>
      </c>
      <c r="K506" s="230"/>
      <c r="L506" s="229" t="str">
        <f>IFERROR(INDEX(tblGISPDS_Originator[Organisation Code], MATCH(tblDatasetNamingConventionForm[[#This Row],[Organisation Name]], tblGISPDS_Originator[Organisation Name],0)),"")</f>
        <v/>
      </c>
      <c r="M506" s="226"/>
      <c r="N506" s="231" t="str">
        <f>IFERROR(INDEX(tblGISPDS_CoOrdSys[EPSG Code], MATCH(tblDatasetNamingConventionForm[[#This Row],[Coordinate Reference System Abbreviation]], tblGISPDS_CoOrdSys[Projected Coordinate Reference System Description],0)),"")</f>
        <v/>
      </c>
      <c r="O506" s="237"/>
      <c r="P506" s="149"/>
      <c r="Q506" s="170" t="str">
        <f>IF(tblDatasetNamingConventionForm[[#This Row],[Dataset Naming Scheme]]="","",IF(LEN(tblDatasetNamingConventionForm[[#This Row],[Dataset Naming Scheme]])&gt;63,"FALSE","TRUE"))</f>
        <v/>
      </c>
      <c r="R50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07" spans="1:18" ht="12.95">
      <c r="A50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0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07" s="225"/>
      <c r="D507" s="228"/>
      <c r="E507" s="233" t="str">
        <f>IFERROR(INDEX(tblGISPDS_Discipline[Discipline Code], MATCH(tblDatasetNamingConventionForm[[#This Row],[Discipline Description]], tblGISPDS_Discipline[ [ Discipline Description] ],0)),"")</f>
        <v/>
      </c>
      <c r="F507" s="227"/>
      <c r="G507" s="233" t="str">
        <f>IFERROR(INDEX(tblGISPDS_Discipline[Sub-Discipline Code], MATCH(tblDatasetNamingConventionForm[[#This Row],[Sub-Discipline Description]], tblGISPDS_Discipline[Sub-Discipline Description],0)),"")</f>
        <v/>
      </c>
      <c r="H507" s="151"/>
      <c r="I507" s="230"/>
      <c r="J507" s="229" t="str">
        <f>IFERROR(INDEX(tblGISPDS_ProjectMilestone[Project Milestone Code], MATCH(tblDatasetNamingConventionForm[[#This Row],[Project Milestone]], tblGISPDS_ProjectMilestone[Project Milestone Description],0)),"")</f>
        <v/>
      </c>
      <c r="K507" s="230"/>
      <c r="L507" s="231" t="str">
        <f>IFERROR(INDEX(tblGISPDS_Originator[Organisation Code], MATCH(tblDatasetNamingConventionForm[[#This Row],[Organisation Name]], tblGISPDS_Originator[Organisation Name],0)),"")</f>
        <v/>
      </c>
      <c r="M507" s="226"/>
      <c r="N507" s="231" t="str">
        <f>IFERROR(INDEX(tblGISPDS_CoOrdSys[EPSG Code], MATCH(tblDatasetNamingConventionForm[[#This Row],[Coordinate Reference System Abbreviation]], tblGISPDS_CoOrdSys[Projected Coordinate Reference System Description],0)),"")</f>
        <v/>
      </c>
      <c r="O507" s="237"/>
      <c r="P507" s="149"/>
      <c r="Q507" s="170" t="str">
        <f>IF(tblDatasetNamingConventionForm[[#This Row],[Dataset Naming Scheme]]="","",IF(LEN(tblDatasetNamingConventionForm[[#This Row],[Dataset Naming Scheme]])&gt;63,"FALSE","TRUE"))</f>
        <v/>
      </c>
      <c r="R50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08" spans="1:18" ht="12.95">
      <c r="A50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0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08" s="225"/>
      <c r="D508" s="228"/>
      <c r="E508" s="233" t="str">
        <f>IFERROR(INDEX(tblGISPDS_Discipline[Discipline Code], MATCH(tblDatasetNamingConventionForm[[#This Row],[Discipline Description]], tblGISPDS_Discipline[ [ Discipline Description] ],0)),"")</f>
        <v/>
      </c>
      <c r="F508" s="227"/>
      <c r="G508" s="233" t="str">
        <f>IFERROR(INDEX(tblGISPDS_Discipline[Sub-Discipline Code], MATCH(tblDatasetNamingConventionForm[[#This Row],[Sub-Discipline Description]], tblGISPDS_Discipline[Sub-Discipline Description],0)),"")</f>
        <v/>
      </c>
      <c r="H508" s="151"/>
      <c r="I508" s="230"/>
      <c r="J508" s="229" t="str">
        <f>IFERROR(INDEX(tblGISPDS_ProjectMilestone[Project Milestone Code], MATCH(tblDatasetNamingConventionForm[[#This Row],[Project Milestone]], tblGISPDS_ProjectMilestone[Project Milestone Description],0)),"")</f>
        <v/>
      </c>
      <c r="K508" s="230"/>
      <c r="L508" s="229" t="str">
        <f>IFERROR(INDEX(tblGISPDS_Originator[Organisation Code], MATCH(tblDatasetNamingConventionForm[[#This Row],[Organisation Name]], tblGISPDS_Originator[Organisation Name],0)),"")</f>
        <v/>
      </c>
      <c r="M508" s="226"/>
      <c r="N508" s="231" t="str">
        <f>IFERROR(INDEX(tblGISPDS_CoOrdSys[EPSG Code], MATCH(tblDatasetNamingConventionForm[[#This Row],[Coordinate Reference System Abbreviation]], tblGISPDS_CoOrdSys[Projected Coordinate Reference System Description],0)),"")</f>
        <v/>
      </c>
      <c r="O508" s="237"/>
      <c r="P508" s="149"/>
      <c r="Q508" s="170" t="str">
        <f>IF(tblDatasetNamingConventionForm[[#This Row],[Dataset Naming Scheme]]="","",IF(LEN(tblDatasetNamingConventionForm[[#This Row],[Dataset Naming Scheme]])&gt;63,"FALSE","TRUE"))</f>
        <v/>
      </c>
      <c r="R50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09" spans="1:18" ht="12.95">
      <c r="A50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0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09" s="225"/>
      <c r="D509" s="228"/>
      <c r="E509" s="233" t="str">
        <f>IFERROR(INDEX(tblGISPDS_Discipline[Discipline Code], MATCH(tblDatasetNamingConventionForm[[#This Row],[Discipline Description]], tblGISPDS_Discipline[ [ Discipline Description] ],0)),"")</f>
        <v/>
      </c>
      <c r="F509" s="227"/>
      <c r="G509" s="233" t="str">
        <f>IFERROR(INDEX(tblGISPDS_Discipline[Sub-Discipline Code], MATCH(tblDatasetNamingConventionForm[[#This Row],[Sub-Discipline Description]], tblGISPDS_Discipline[Sub-Discipline Description],0)),"")</f>
        <v/>
      </c>
      <c r="H509" s="151"/>
      <c r="I509" s="230"/>
      <c r="J509" s="229" t="str">
        <f>IFERROR(INDEX(tblGISPDS_ProjectMilestone[Project Milestone Code], MATCH(tblDatasetNamingConventionForm[[#This Row],[Project Milestone]], tblGISPDS_ProjectMilestone[Project Milestone Description],0)),"")</f>
        <v/>
      </c>
      <c r="K509" s="230"/>
      <c r="L509" s="231" t="str">
        <f>IFERROR(INDEX(tblGISPDS_Originator[Organisation Code], MATCH(tblDatasetNamingConventionForm[[#This Row],[Organisation Name]], tblGISPDS_Originator[Organisation Name],0)),"")</f>
        <v/>
      </c>
      <c r="M509" s="226"/>
      <c r="N509" s="231" t="str">
        <f>IFERROR(INDEX(tblGISPDS_CoOrdSys[EPSG Code], MATCH(tblDatasetNamingConventionForm[[#This Row],[Coordinate Reference System Abbreviation]], tblGISPDS_CoOrdSys[Projected Coordinate Reference System Description],0)),"")</f>
        <v/>
      </c>
      <c r="O509" s="237"/>
      <c r="P509" s="149"/>
      <c r="Q509" s="170" t="str">
        <f>IF(tblDatasetNamingConventionForm[[#This Row],[Dataset Naming Scheme]]="","",IF(LEN(tblDatasetNamingConventionForm[[#This Row],[Dataset Naming Scheme]])&gt;63,"FALSE","TRUE"))</f>
        <v/>
      </c>
      <c r="R50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10" spans="1:18" ht="12.95">
      <c r="A51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1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10" s="225"/>
      <c r="D510" s="228"/>
      <c r="E510" s="233" t="str">
        <f>IFERROR(INDEX(tblGISPDS_Discipline[Discipline Code], MATCH(tblDatasetNamingConventionForm[[#This Row],[Discipline Description]], tblGISPDS_Discipline[ [ Discipline Description] ],0)),"")</f>
        <v/>
      </c>
      <c r="F510" s="227"/>
      <c r="G510" s="233" t="str">
        <f>IFERROR(INDEX(tblGISPDS_Discipline[Sub-Discipline Code], MATCH(tblDatasetNamingConventionForm[[#This Row],[Sub-Discipline Description]], tblGISPDS_Discipline[Sub-Discipline Description],0)),"")</f>
        <v/>
      </c>
      <c r="H510" s="151"/>
      <c r="I510" s="230"/>
      <c r="J510" s="229" t="str">
        <f>IFERROR(INDEX(tblGISPDS_ProjectMilestone[Project Milestone Code], MATCH(tblDatasetNamingConventionForm[[#This Row],[Project Milestone]], tblGISPDS_ProjectMilestone[Project Milestone Description],0)),"")</f>
        <v/>
      </c>
      <c r="K510" s="230"/>
      <c r="L510" s="229" t="str">
        <f>IFERROR(INDEX(tblGISPDS_Originator[Organisation Code], MATCH(tblDatasetNamingConventionForm[[#This Row],[Organisation Name]], tblGISPDS_Originator[Organisation Name],0)),"")</f>
        <v/>
      </c>
      <c r="M510" s="226"/>
      <c r="N510" s="231" t="str">
        <f>IFERROR(INDEX(tblGISPDS_CoOrdSys[EPSG Code], MATCH(tblDatasetNamingConventionForm[[#This Row],[Coordinate Reference System Abbreviation]], tblGISPDS_CoOrdSys[Projected Coordinate Reference System Description],0)),"")</f>
        <v/>
      </c>
      <c r="O510" s="237"/>
      <c r="P510" s="149"/>
      <c r="Q510" s="170" t="str">
        <f>IF(tblDatasetNamingConventionForm[[#This Row],[Dataset Naming Scheme]]="","",IF(LEN(tblDatasetNamingConventionForm[[#This Row],[Dataset Naming Scheme]])&gt;63,"FALSE","TRUE"))</f>
        <v/>
      </c>
      <c r="R51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11" spans="1:18" ht="12.95">
      <c r="A51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1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11" s="225"/>
      <c r="D511" s="228"/>
      <c r="E511" s="233" t="str">
        <f>IFERROR(INDEX(tblGISPDS_Discipline[Discipline Code], MATCH(tblDatasetNamingConventionForm[[#This Row],[Discipline Description]], tblGISPDS_Discipline[ [ Discipline Description] ],0)),"")</f>
        <v/>
      </c>
      <c r="F511" s="227"/>
      <c r="G511" s="233" t="str">
        <f>IFERROR(INDEX(tblGISPDS_Discipline[Sub-Discipline Code], MATCH(tblDatasetNamingConventionForm[[#This Row],[Sub-Discipline Description]], tblGISPDS_Discipline[Sub-Discipline Description],0)),"")</f>
        <v/>
      </c>
      <c r="H511" s="151"/>
      <c r="I511" s="230"/>
      <c r="J511" s="229" t="str">
        <f>IFERROR(INDEX(tblGISPDS_ProjectMilestone[Project Milestone Code], MATCH(tblDatasetNamingConventionForm[[#This Row],[Project Milestone]], tblGISPDS_ProjectMilestone[Project Milestone Description],0)),"")</f>
        <v/>
      </c>
      <c r="K511" s="230"/>
      <c r="L511" s="231" t="str">
        <f>IFERROR(INDEX(tblGISPDS_Originator[Organisation Code], MATCH(tblDatasetNamingConventionForm[[#This Row],[Organisation Name]], tblGISPDS_Originator[Organisation Name],0)),"")</f>
        <v/>
      </c>
      <c r="M511" s="226"/>
      <c r="N511" s="231" t="str">
        <f>IFERROR(INDEX(tblGISPDS_CoOrdSys[EPSG Code], MATCH(tblDatasetNamingConventionForm[[#This Row],[Coordinate Reference System Abbreviation]], tblGISPDS_CoOrdSys[Projected Coordinate Reference System Description],0)),"")</f>
        <v/>
      </c>
      <c r="O511" s="237"/>
      <c r="P511" s="149"/>
      <c r="Q511" s="170" t="str">
        <f>IF(tblDatasetNamingConventionForm[[#This Row],[Dataset Naming Scheme]]="","",IF(LEN(tblDatasetNamingConventionForm[[#This Row],[Dataset Naming Scheme]])&gt;63,"FALSE","TRUE"))</f>
        <v/>
      </c>
      <c r="R51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12" spans="1:18" ht="12.95">
      <c r="A51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1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12" s="225"/>
      <c r="D512" s="228"/>
      <c r="E512" s="233" t="str">
        <f>IFERROR(INDEX(tblGISPDS_Discipline[Discipline Code], MATCH(tblDatasetNamingConventionForm[[#This Row],[Discipline Description]], tblGISPDS_Discipline[ [ Discipline Description] ],0)),"")</f>
        <v/>
      </c>
      <c r="F512" s="227"/>
      <c r="G512" s="233" t="str">
        <f>IFERROR(INDEX(tblGISPDS_Discipline[Sub-Discipline Code], MATCH(tblDatasetNamingConventionForm[[#This Row],[Sub-Discipline Description]], tblGISPDS_Discipline[Sub-Discipline Description],0)),"")</f>
        <v/>
      </c>
      <c r="H512" s="151"/>
      <c r="I512" s="230"/>
      <c r="J512" s="229" t="str">
        <f>IFERROR(INDEX(tblGISPDS_ProjectMilestone[Project Milestone Code], MATCH(tblDatasetNamingConventionForm[[#This Row],[Project Milestone]], tblGISPDS_ProjectMilestone[Project Milestone Description],0)),"")</f>
        <v/>
      </c>
      <c r="K512" s="230"/>
      <c r="L512" s="229" t="str">
        <f>IFERROR(INDEX(tblGISPDS_Originator[Organisation Code], MATCH(tblDatasetNamingConventionForm[[#This Row],[Organisation Name]], tblGISPDS_Originator[Organisation Name],0)),"")</f>
        <v/>
      </c>
      <c r="M512" s="226"/>
      <c r="N512" s="231" t="str">
        <f>IFERROR(INDEX(tblGISPDS_CoOrdSys[EPSG Code], MATCH(tblDatasetNamingConventionForm[[#This Row],[Coordinate Reference System Abbreviation]], tblGISPDS_CoOrdSys[Projected Coordinate Reference System Description],0)),"")</f>
        <v/>
      </c>
      <c r="O512" s="237"/>
      <c r="P512" s="149"/>
      <c r="Q512" s="170" t="str">
        <f>IF(tblDatasetNamingConventionForm[[#This Row],[Dataset Naming Scheme]]="","",IF(LEN(tblDatasetNamingConventionForm[[#This Row],[Dataset Naming Scheme]])&gt;63,"FALSE","TRUE"))</f>
        <v/>
      </c>
      <c r="R51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13" spans="1:18" ht="12.95">
      <c r="A51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1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13" s="225"/>
      <c r="D513" s="228"/>
      <c r="E513" s="233" t="str">
        <f>IFERROR(INDEX(tblGISPDS_Discipline[Discipline Code], MATCH(tblDatasetNamingConventionForm[[#This Row],[Discipline Description]], tblGISPDS_Discipline[ [ Discipline Description] ],0)),"")</f>
        <v/>
      </c>
      <c r="F513" s="227"/>
      <c r="G513" s="233" t="str">
        <f>IFERROR(INDEX(tblGISPDS_Discipline[Sub-Discipline Code], MATCH(tblDatasetNamingConventionForm[[#This Row],[Sub-Discipline Description]], tblGISPDS_Discipline[Sub-Discipline Description],0)),"")</f>
        <v/>
      </c>
      <c r="H513" s="151"/>
      <c r="I513" s="230"/>
      <c r="J513" s="229" t="str">
        <f>IFERROR(INDEX(tblGISPDS_ProjectMilestone[Project Milestone Code], MATCH(tblDatasetNamingConventionForm[[#This Row],[Project Milestone]], tblGISPDS_ProjectMilestone[Project Milestone Description],0)),"")</f>
        <v/>
      </c>
      <c r="K513" s="230"/>
      <c r="L513" s="231" t="str">
        <f>IFERROR(INDEX(tblGISPDS_Originator[Organisation Code], MATCH(tblDatasetNamingConventionForm[[#This Row],[Organisation Name]], tblGISPDS_Originator[Organisation Name],0)),"")</f>
        <v/>
      </c>
      <c r="M513" s="226"/>
      <c r="N513" s="231" t="str">
        <f>IFERROR(INDEX(tblGISPDS_CoOrdSys[EPSG Code], MATCH(tblDatasetNamingConventionForm[[#This Row],[Coordinate Reference System Abbreviation]], tblGISPDS_CoOrdSys[Projected Coordinate Reference System Description],0)),"")</f>
        <v/>
      </c>
      <c r="O513" s="237"/>
      <c r="P513" s="149"/>
      <c r="Q513" s="170" t="str">
        <f>IF(tblDatasetNamingConventionForm[[#This Row],[Dataset Naming Scheme]]="","",IF(LEN(tblDatasetNamingConventionForm[[#This Row],[Dataset Naming Scheme]])&gt;63,"FALSE","TRUE"))</f>
        <v/>
      </c>
      <c r="R51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14" spans="1:18" ht="12.95">
      <c r="A51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1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14" s="225"/>
      <c r="D514" s="228"/>
      <c r="E514" s="233" t="str">
        <f>IFERROR(INDEX(tblGISPDS_Discipline[Discipline Code], MATCH(tblDatasetNamingConventionForm[[#This Row],[Discipline Description]], tblGISPDS_Discipline[ [ Discipline Description] ],0)),"")</f>
        <v/>
      </c>
      <c r="F514" s="227"/>
      <c r="G514" s="233" t="str">
        <f>IFERROR(INDEX(tblGISPDS_Discipline[Sub-Discipline Code], MATCH(tblDatasetNamingConventionForm[[#This Row],[Sub-Discipline Description]], tblGISPDS_Discipline[Sub-Discipline Description],0)),"")</f>
        <v/>
      </c>
      <c r="H514" s="151"/>
      <c r="I514" s="230"/>
      <c r="J514" s="229" t="str">
        <f>IFERROR(INDEX(tblGISPDS_ProjectMilestone[Project Milestone Code], MATCH(tblDatasetNamingConventionForm[[#This Row],[Project Milestone]], tblGISPDS_ProjectMilestone[Project Milestone Description],0)),"")</f>
        <v/>
      </c>
      <c r="K514" s="230"/>
      <c r="L514" s="229" t="str">
        <f>IFERROR(INDEX(tblGISPDS_Originator[Organisation Code], MATCH(tblDatasetNamingConventionForm[[#This Row],[Organisation Name]], tblGISPDS_Originator[Organisation Name],0)),"")</f>
        <v/>
      </c>
      <c r="M514" s="226"/>
      <c r="N514" s="231" t="str">
        <f>IFERROR(INDEX(tblGISPDS_CoOrdSys[EPSG Code], MATCH(tblDatasetNamingConventionForm[[#This Row],[Coordinate Reference System Abbreviation]], tblGISPDS_CoOrdSys[Projected Coordinate Reference System Description],0)),"")</f>
        <v/>
      </c>
      <c r="O514" s="237"/>
      <c r="P514" s="149"/>
      <c r="Q514" s="170" t="str">
        <f>IF(tblDatasetNamingConventionForm[[#This Row],[Dataset Naming Scheme]]="","",IF(LEN(tblDatasetNamingConventionForm[[#This Row],[Dataset Naming Scheme]])&gt;63,"FALSE","TRUE"))</f>
        <v/>
      </c>
      <c r="R51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15" spans="1:18" ht="12.95">
      <c r="A51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1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15" s="225"/>
      <c r="D515" s="228"/>
      <c r="E515" s="233" t="str">
        <f>IFERROR(INDEX(tblGISPDS_Discipline[Discipline Code], MATCH(tblDatasetNamingConventionForm[[#This Row],[Discipline Description]], tblGISPDS_Discipline[ [ Discipline Description] ],0)),"")</f>
        <v/>
      </c>
      <c r="F515" s="227"/>
      <c r="G515" s="233" t="str">
        <f>IFERROR(INDEX(tblGISPDS_Discipline[Sub-Discipline Code], MATCH(tblDatasetNamingConventionForm[[#This Row],[Sub-Discipline Description]], tblGISPDS_Discipline[Sub-Discipline Description],0)),"")</f>
        <v/>
      </c>
      <c r="H515" s="151"/>
      <c r="I515" s="230"/>
      <c r="J515" s="229" t="str">
        <f>IFERROR(INDEX(tblGISPDS_ProjectMilestone[Project Milestone Code], MATCH(tblDatasetNamingConventionForm[[#This Row],[Project Milestone]], tblGISPDS_ProjectMilestone[Project Milestone Description],0)),"")</f>
        <v/>
      </c>
      <c r="K515" s="230"/>
      <c r="L515" s="231" t="str">
        <f>IFERROR(INDEX(tblGISPDS_Originator[Organisation Code], MATCH(tblDatasetNamingConventionForm[[#This Row],[Organisation Name]], tblGISPDS_Originator[Organisation Name],0)),"")</f>
        <v/>
      </c>
      <c r="M515" s="226"/>
      <c r="N515" s="231" t="str">
        <f>IFERROR(INDEX(tblGISPDS_CoOrdSys[EPSG Code], MATCH(tblDatasetNamingConventionForm[[#This Row],[Coordinate Reference System Abbreviation]], tblGISPDS_CoOrdSys[Projected Coordinate Reference System Description],0)),"")</f>
        <v/>
      </c>
      <c r="O515" s="237"/>
      <c r="P515" s="149"/>
      <c r="Q515" s="170" t="str">
        <f>IF(tblDatasetNamingConventionForm[[#This Row],[Dataset Naming Scheme]]="","",IF(LEN(tblDatasetNamingConventionForm[[#This Row],[Dataset Naming Scheme]])&gt;63,"FALSE","TRUE"))</f>
        <v/>
      </c>
      <c r="R51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16" spans="1:18" ht="12.95">
      <c r="A51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1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16" s="225"/>
      <c r="D516" s="228"/>
      <c r="E516" s="233" t="str">
        <f>IFERROR(INDEX(tblGISPDS_Discipline[Discipline Code], MATCH(tblDatasetNamingConventionForm[[#This Row],[Discipline Description]], tblGISPDS_Discipline[ [ Discipline Description] ],0)),"")</f>
        <v/>
      </c>
      <c r="F516" s="227"/>
      <c r="G516" s="233" t="str">
        <f>IFERROR(INDEX(tblGISPDS_Discipline[Sub-Discipline Code], MATCH(tblDatasetNamingConventionForm[[#This Row],[Sub-Discipline Description]], tblGISPDS_Discipline[Sub-Discipline Description],0)),"")</f>
        <v/>
      </c>
      <c r="H516" s="151"/>
      <c r="I516" s="230"/>
      <c r="J516" s="229" t="str">
        <f>IFERROR(INDEX(tblGISPDS_ProjectMilestone[Project Milestone Code], MATCH(tblDatasetNamingConventionForm[[#This Row],[Project Milestone]], tblGISPDS_ProjectMilestone[Project Milestone Description],0)),"")</f>
        <v/>
      </c>
      <c r="K516" s="230"/>
      <c r="L516" s="229" t="str">
        <f>IFERROR(INDEX(tblGISPDS_Originator[Organisation Code], MATCH(tblDatasetNamingConventionForm[[#This Row],[Organisation Name]], tblGISPDS_Originator[Organisation Name],0)),"")</f>
        <v/>
      </c>
      <c r="M516" s="226"/>
      <c r="N516" s="231" t="str">
        <f>IFERROR(INDEX(tblGISPDS_CoOrdSys[EPSG Code], MATCH(tblDatasetNamingConventionForm[[#This Row],[Coordinate Reference System Abbreviation]], tblGISPDS_CoOrdSys[Projected Coordinate Reference System Description],0)),"")</f>
        <v/>
      </c>
      <c r="O516" s="237"/>
      <c r="P516" s="149"/>
      <c r="Q516" s="170" t="str">
        <f>IF(tblDatasetNamingConventionForm[[#This Row],[Dataset Naming Scheme]]="","",IF(LEN(tblDatasetNamingConventionForm[[#This Row],[Dataset Naming Scheme]])&gt;63,"FALSE","TRUE"))</f>
        <v/>
      </c>
      <c r="R51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17" spans="1:18" ht="12.95">
      <c r="A51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1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17" s="225"/>
      <c r="D517" s="228"/>
      <c r="E517" s="233" t="str">
        <f>IFERROR(INDEX(tblGISPDS_Discipline[Discipline Code], MATCH(tblDatasetNamingConventionForm[[#This Row],[Discipline Description]], tblGISPDS_Discipline[ [ Discipline Description] ],0)),"")</f>
        <v/>
      </c>
      <c r="F517" s="227"/>
      <c r="G517" s="233" t="str">
        <f>IFERROR(INDEX(tblGISPDS_Discipline[Sub-Discipline Code], MATCH(tblDatasetNamingConventionForm[[#This Row],[Sub-Discipline Description]], tblGISPDS_Discipline[Sub-Discipline Description],0)),"")</f>
        <v/>
      </c>
      <c r="H517" s="151"/>
      <c r="I517" s="230"/>
      <c r="J517" s="229" t="str">
        <f>IFERROR(INDEX(tblGISPDS_ProjectMilestone[Project Milestone Code], MATCH(tblDatasetNamingConventionForm[[#This Row],[Project Milestone]], tblGISPDS_ProjectMilestone[Project Milestone Description],0)),"")</f>
        <v/>
      </c>
      <c r="K517" s="230"/>
      <c r="L517" s="231" t="str">
        <f>IFERROR(INDEX(tblGISPDS_Originator[Organisation Code], MATCH(tblDatasetNamingConventionForm[[#This Row],[Organisation Name]], tblGISPDS_Originator[Organisation Name],0)),"")</f>
        <v/>
      </c>
      <c r="M517" s="226"/>
      <c r="N517" s="231" t="str">
        <f>IFERROR(INDEX(tblGISPDS_CoOrdSys[EPSG Code], MATCH(tblDatasetNamingConventionForm[[#This Row],[Coordinate Reference System Abbreviation]], tblGISPDS_CoOrdSys[Projected Coordinate Reference System Description],0)),"")</f>
        <v/>
      </c>
      <c r="O517" s="237"/>
      <c r="P517" s="149"/>
      <c r="Q517" s="170" t="str">
        <f>IF(tblDatasetNamingConventionForm[[#This Row],[Dataset Naming Scheme]]="","",IF(LEN(tblDatasetNamingConventionForm[[#This Row],[Dataset Naming Scheme]])&gt;63,"FALSE","TRUE"))</f>
        <v/>
      </c>
      <c r="R51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18" spans="1:18" ht="12.95">
      <c r="A51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1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18" s="225"/>
      <c r="D518" s="228"/>
      <c r="E518" s="233" t="str">
        <f>IFERROR(INDEX(tblGISPDS_Discipline[Discipline Code], MATCH(tblDatasetNamingConventionForm[[#This Row],[Discipline Description]], tblGISPDS_Discipline[ [ Discipline Description] ],0)),"")</f>
        <v/>
      </c>
      <c r="F518" s="227"/>
      <c r="G518" s="233" t="str">
        <f>IFERROR(INDEX(tblGISPDS_Discipline[Sub-Discipline Code], MATCH(tblDatasetNamingConventionForm[[#This Row],[Sub-Discipline Description]], tblGISPDS_Discipline[Sub-Discipline Description],0)),"")</f>
        <v/>
      </c>
      <c r="H518" s="151"/>
      <c r="I518" s="230"/>
      <c r="J518" s="229" t="str">
        <f>IFERROR(INDEX(tblGISPDS_ProjectMilestone[Project Milestone Code], MATCH(tblDatasetNamingConventionForm[[#This Row],[Project Milestone]], tblGISPDS_ProjectMilestone[Project Milestone Description],0)),"")</f>
        <v/>
      </c>
      <c r="K518" s="230"/>
      <c r="L518" s="229" t="str">
        <f>IFERROR(INDEX(tblGISPDS_Originator[Organisation Code], MATCH(tblDatasetNamingConventionForm[[#This Row],[Organisation Name]], tblGISPDS_Originator[Organisation Name],0)),"")</f>
        <v/>
      </c>
      <c r="M518" s="226"/>
      <c r="N518" s="231" t="str">
        <f>IFERROR(INDEX(tblGISPDS_CoOrdSys[EPSG Code], MATCH(tblDatasetNamingConventionForm[[#This Row],[Coordinate Reference System Abbreviation]], tblGISPDS_CoOrdSys[Projected Coordinate Reference System Description],0)),"")</f>
        <v/>
      </c>
      <c r="O518" s="237"/>
      <c r="P518" s="149"/>
      <c r="Q518" s="170" t="str">
        <f>IF(tblDatasetNamingConventionForm[[#This Row],[Dataset Naming Scheme]]="","",IF(LEN(tblDatasetNamingConventionForm[[#This Row],[Dataset Naming Scheme]])&gt;63,"FALSE","TRUE"))</f>
        <v/>
      </c>
      <c r="R51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19" spans="1:18" ht="12.95">
      <c r="A51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1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19" s="225"/>
      <c r="D519" s="228"/>
      <c r="E519" s="233" t="str">
        <f>IFERROR(INDEX(tblGISPDS_Discipline[Discipline Code], MATCH(tblDatasetNamingConventionForm[[#This Row],[Discipline Description]], tblGISPDS_Discipline[ [ Discipline Description] ],0)),"")</f>
        <v/>
      </c>
      <c r="F519" s="227"/>
      <c r="G519" s="233" t="str">
        <f>IFERROR(INDEX(tblGISPDS_Discipline[Sub-Discipline Code], MATCH(tblDatasetNamingConventionForm[[#This Row],[Sub-Discipline Description]], tblGISPDS_Discipline[Sub-Discipline Description],0)),"")</f>
        <v/>
      </c>
      <c r="H519" s="151"/>
      <c r="I519" s="230"/>
      <c r="J519" s="229" t="str">
        <f>IFERROR(INDEX(tblGISPDS_ProjectMilestone[Project Milestone Code], MATCH(tblDatasetNamingConventionForm[[#This Row],[Project Milestone]], tblGISPDS_ProjectMilestone[Project Milestone Description],0)),"")</f>
        <v/>
      </c>
      <c r="K519" s="230"/>
      <c r="L519" s="231" t="str">
        <f>IFERROR(INDEX(tblGISPDS_Originator[Organisation Code], MATCH(tblDatasetNamingConventionForm[[#This Row],[Organisation Name]], tblGISPDS_Originator[Organisation Name],0)),"")</f>
        <v/>
      </c>
      <c r="M519" s="226"/>
      <c r="N519" s="231" t="str">
        <f>IFERROR(INDEX(tblGISPDS_CoOrdSys[EPSG Code], MATCH(tblDatasetNamingConventionForm[[#This Row],[Coordinate Reference System Abbreviation]], tblGISPDS_CoOrdSys[Projected Coordinate Reference System Description],0)),"")</f>
        <v/>
      </c>
      <c r="O519" s="237"/>
      <c r="P519" s="149"/>
      <c r="Q519" s="170" t="str">
        <f>IF(tblDatasetNamingConventionForm[[#This Row],[Dataset Naming Scheme]]="","",IF(LEN(tblDatasetNamingConventionForm[[#This Row],[Dataset Naming Scheme]])&gt;63,"FALSE","TRUE"))</f>
        <v/>
      </c>
      <c r="R51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20" spans="1:18" ht="12.95">
      <c r="A52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2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20" s="225"/>
      <c r="D520" s="228"/>
      <c r="E520" s="233" t="str">
        <f>IFERROR(INDEX(tblGISPDS_Discipline[Discipline Code], MATCH(tblDatasetNamingConventionForm[[#This Row],[Discipline Description]], tblGISPDS_Discipline[ [ Discipline Description] ],0)),"")</f>
        <v/>
      </c>
      <c r="F520" s="227"/>
      <c r="G520" s="233" t="str">
        <f>IFERROR(INDEX(tblGISPDS_Discipline[Sub-Discipline Code], MATCH(tblDatasetNamingConventionForm[[#This Row],[Sub-Discipline Description]], tblGISPDS_Discipline[Sub-Discipline Description],0)),"")</f>
        <v/>
      </c>
      <c r="H520" s="151"/>
      <c r="I520" s="230"/>
      <c r="J520" s="229" t="str">
        <f>IFERROR(INDEX(tblGISPDS_ProjectMilestone[Project Milestone Code], MATCH(tblDatasetNamingConventionForm[[#This Row],[Project Milestone]], tblGISPDS_ProjectMilestone[Project Milestone Description],0)),"")</f>
        <v/>
      </c>
      <c r="K520" s="230"/>
      <c r="L520" s="229" t="str">
        <f>IFERROR(INDEX(tblGISPDS_Originator[Organisation Code], MATCH(tblDatasetNamingConventionForm[[#This Row],[Organisation Name]], tblGISPDS_Originator[Organisation Name],0)),"")</f>
        <v/>
      </c>
      <c r="M520" s="226"/>
      <c r="N520" s="231" t="str">
        <f>IFERROR(INDEX(tblGISPDS_CoOrdSys[EPSG Code], MATCH(tblDatasetNamingConventionForm[[#This Row],[Coordinate Reference System Abbreviation]], tblGISPDS_CoOrdSys[Projected Coordinate Reference System Description],0)),"")</f>
        <v/>
      </c>
      <c r="O520" s="237"/>
      <c r="P520" s="149"/>
      <c r="Q520" s="170" t="str">
        <f>IF(tblDatasetNamingConventionForm[[#This Row],[Dataset Naming Scheme]]="","",IF(LEN(tblDatasetNamingConventionForm[[#This Row],[Dataset Naming Scheme]])&gt;63,"FALSE","TRUE"))</f>
        <v/>
      </c>
      <c r="R52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21" spans="1:18" ht="12.95">
      <c r="A52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2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21" s="225"/>
      <c r="D521" s="228"/>
      <c r="E521" s="233" t="str">
        <f>IFERROR(INDEX(tblGISPDS_Discipline[Discipline Code], MATCH(tblDatasetNamingConventionForm[[#This Row],[Discipline Description]], tblGISPDS_Discipline[ [ Discipline Description] ],0)),"")</f>
        <v/>
      </c>
      <c r="F521" s="227"/>
      <c r="G521" s="233" t="str">
        <f>IFERROR(INDEX(tblGISPDS_Discipline[Sub-Discipline Code], MATCH(tblDatasetNamingConventionForm[[#This Row],[Sub-Discipline Description]], tblGISPDS_Discipline[Sub-Discipline Description],0)),"")</f>
        <v/>
      </c>
      <c r="H521" s="151"/>
      <c r="I521" s="230"/>
      <c r="J521" s="229" t="str">
        <f>IFERROR(INDEX(tblGISPDS_ProjectMilestone[Project Milestone Code], MATCH(tblDatasetNamingConventionForm[[#This Row],[Project Milestone]], tblGISPDS_ProjectMilestone[Project Milestone Description],0)),"")</f>
        <v/>
      </c>
      <c r="K521" s="230"/>
      <c r="L521" s="231" t="str">
        <f>IFERROR(INDEX(tblGISPDS_Originator[Organisation Code], MATCH(tblDatasetNamingConventionForm[[#This Row],[Organisation Name]], tblGISPDS_Originator[Organisation Name],0)),"")</f>
        <v/>
      </c>
      <c r="M521" s="226"/>
      <c r="N521" s="231" t="str">
        <f>IFERROR(INDEX(tblGISPDS_CoOrdSys[EPSG Code], MATCH(tblDatasetNamingConventionForm[[#This Row],[Coordinate Reference System Abbreviation]], tblGISPDS_CoOrdSys[Projected Coordinate Reference System Description],0)),"")</f>
        <v/>
      </c>
      <c r="O521" s="237"/>
      <c r="P521" s="149"/>
      <c r="Q521" s="170" t="str">
        <f>IF(tblDatasetNamingConventionForm[[#This Row],[Dataset Naming Scheme]]="","",IF(LEN(tblDatasetNamingConventionForm[[#This Row],[Dataset Naming Scheme]])&gt;63,"FALSE","TRUE"))</f>
        <v/>
      </c>
      <c r="R52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22" spans="1:18" ht="12.95">
      <c r="A52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2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22" s="225"/>
      <c r="D522" s="228"/>
      <c r="E522" s="233" t="str">
        <f>IFERROR(INDEX(tblGISPDS_Discipline[Discipline Code], MATCH(tblDatasetNamingConventionForm[[#This Row],[Discipline Description]], tblGISPDS_Discipline[ [ Discipline Description] ],0)),"")</f>
        <v/>
      </c>
      <c r="F522" s="227"/>
      <c r="G522" s="233" t="str">
        <f>IFERROR(INDEX(tblGISPDS_Discipline[Sub-Discipline Code], MATCH(tblDatasetNamingConventionForm[[#This Row],[Sub-Discipline Description]], tblGISPDS_Discipline[Sub-Discipline Description],0)),"")</f>
        <v/>
      </c>
      <c r="H522" s="151"/>
      <c r="I522" s="230"/>
      <c r="J522" s="229" t="str">
        <f>IFERROR(INDEX(tblGISPDS_ProjectMilestone[Project Milestone Code], MATCH(tblDatasetNamingConventionForm[[#This Row],[Project Milestone]], tblGISPDS_ProjectMilestone[Project Milestone Description],0)),"")</f>
        <v/>
      </c>
      <c r="K522" s="230"/>
      <c r="L522" s="229" t="str">
        <f>IFERROR(INDEX(tblGISPDS_Originator[Organisation Code], MATCH(tblDatasetNamingConventionForm[[#This Row],[Organisation Name]], tblGISPDS_Originator[Organisation Name],0)),"")</f>
        <v/>
      </c>
      <c r="M522" s="226"/>
      <c r="N522" s="231" t="str">
        <f>IFERROR(INDEX(tblGISPDS_CoOrdSys[EPSG Code], MATCH(tblDatasetNamingConventionForm[[#This Row],[Coordinate Reference System Abbreviation]], tblGISPDS_CoOrdSys[Projected Coordinate Reference System Description],0)),"")</f>
        <v/>
      </c>
      <c r="O522" s="237"/>
      <c r="P522" s="149"/>
      <c r="Q522" s="170" t="str">
        <f>IF(tblDatasetNamingConventionForm[[#This Row],[Dataset Naming Scheme]]="","",IF(LEN(tblDatasetNamingConventionForm[[#This Row],[Dataset Naming Scheme]])&gt;63,"FALSE","TRUE"))</f>
        <v/>
      </c>
      <c r="R52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23" spans="1:18" ht="12.95">
      <c r="A52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2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23" s="225"/>
      <c r="D523" s="228"/>
      <c r="E523" s="233" t="str">
        <f>IFERROR(INDEX(tblGISPDS_Discipline[Discipline Code], MATCH(tblDatasetNamingConventionForm[[#This Row],[Discipline Description]], tblGISPDS_Discipline[ [ Discipline Description] ],0)),"")</f>
        <v/>
      </c>
      <c r="F523" s="227"/>
      <c r="G523" s="233" t="str">
        <f>IFERROR(INDEX(tblGISPDS_Discipline[Sub-Discipline Code], MATCH(tblDatasetNamingConventionForm[[#This Row],[Sub-Discipline Description]], tblGISPDS_Discipline[Sub-Discipline Description],0)),"")</f>
        <v/>
      </c>
      <c r="H523" s="151"/>
      <c r="I523" s="230"/>
      <c r="J523" s="229" t="str">
        <f>IFERROR(INDEX(tblGISPDS_ProjectMilestone[Project Milestone Code], MATCH(tblDatasetNamingConventionForm[[#This Row],[Project Milestone]], tblGISPDS_ProjectMilestone[Project Milestone Description],0)),"")</f>
        <v/>
      </c>
      <c r="K523" s="230"/>
      <c r="L523" s="231" t="str">
        <f>IFERROR(INDEX(tblGISPDS_Originator[Organisation Code], MATCH(tblDatasetNamingConventionForm[[#This Row],[Organisation Name]], tblGISPDS_Originator[Organisation Name],0)),"")</f>
        <v/>
      </c>
      <c r="M523" s="226"/>
      <c r="N523" s="231" t="str">
        <f>IFERROR(INDEX(tblGISPDS_CoOrdSys[EPSG Code], MATCH(tblDatasetNamingConventionForm[[#This Row],[Coordinate Reference System Abbreviation]], tblGISPDS_CoOrdSys[Projected Coordinate Reference System Description],0)),"")</f>
        <v/>
      </c>
      <c r="O523" s="237"/>
      <c r="P523" s="149"/>
      <c r="Q523" s="170" t="str">
        <f>IF(tblDatasetNamingConventionForm[[#This Row],[Dataset Naming Scheme]]="","",IF(LEN(tblDatasetNamingConventionForm[[#This Row],[Dataset Naming Scheme]])&gt;63,"FALSE","TRUE"))</f>
        <v/>
      </c>
      <c r="R52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24" spans="1:18" ht="12.95">
      <c r="A52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2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24" s="225"/>
      <c r="D524" s="228"/>
      <c r="E524" s="233" t="str">
        <f>IFERROR(INDEX(tblGISPDS_Discipline[Discipline Code], MATCH(tblDatasetNamingConventionForm[[#This Row],[Discipline Description]], tblGISPDS_Discipline[ [ Discipline Description] ],0)),"")</f>
        <v/>
      </c>
      <c r="F524" s="227"/>
      <c r="G524" s="233" t="str">
        <f>IFERROR(INDEX(tblGISPDS_Discipline[Sub-Discipline Code], MATCH(tblDatasetNamingConventionForm[[#This Row],[Sub-Discipline Description]], tblGISPDS_Discipline[Sub-Discipline Description],0)),"")</f>
        <v/>
      </c>
      <c r="H524" s="151"/>
      <c r="I524" s="230"/>
      <c r="J524" s="229" t="str">
        <f>IFERROR(INDEX(tblGISPDS_ProjectMilestone[Project Milestone Code], MATCH(tblDatasetNamingConventionForm[[#This Row],[Project Milestone]], tblGISPDS_ProjectMilestone[Project Milestone Description],0)),"")</f>
        <v/>
      </c>
      <c r="K524" s="230"/>
      <c r="L524" s="229" t="str">
        <f>IFERROR(INDEX(tblGISPDS_Originator[Organisation Code], MATCH(tblDatasetNamingConventionForm[[#This Row],[Organisation Name]], tblGISPDS_Originator[Organisation Name],0)),"")</f>
        <v/>
      </c>
      <c r="M524" s="226"/>
      <c r="N524" s="231" t="str">
        <f>IFERROR(INDEX(tblGISPDS_CoOrdSys[EPSG Code], MATCH(tblDatasetNamingConventionForm[[#This Row],[Coordinate Reference System Abbreviation]], tblGISPDS_CoOrdSys[Projected Coordinate Reference System Description],0)),"")</f>
        <v/>
      </c>
      <c r="O524" s="237"/>
      <c r="P524" s="149"/>
      <c r="Q524" s="170" t="str">
        <f>IF(tblDatasetNamingConventionForm[[#This Row],[Dataset Naming Scheme]]="","",IF(LEN(tblDatasetNamingConventionForm[[#This Row],[Dataset Naming Scheme]])&gt;63,"FALSE","TRUE"))</f>
        <v/>
      </c>
      <c r="R52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25" spans="1:18" ht="12.95">
      <c r="A52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2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25" s="225"/>
      <c r="D525" s="228"/>
      <c r="E525" s="233" t="str">
        <f>IFERROR(INDEX(tblGISPDS_Discipline[Discipline Code], MATCH(tblDatasetNamingConventionForm[[#This Row],[Discipline Description]], tblGISPDS_Discipline[ [ Discipline Description] ],0)),"")</f>
        <v/>
      </c>
      <c r="F525" s="227"/>
      <c r="G525" s="233" t="str">
        <f>IFERROR(INDEX(tblGISPDS_Discipline[Sub-Discipline Code], MATCH(tblDatasetNamingConventionForm[[#This Row],[Sub-Discipline Description]], tblGISPDS_Discipline[Sub-Discipline Description],0)),"")</f>
        <v/>
      </c>
      <c r="H525" s="151"/>
      <c r="I525" s="230"/>
      <c r="J525" s="229" t="str">
        <f>IFERROR(INDEX(tblGISPDS_ProjectMilestone[Project Milestone Code], MATCH(tblDatasetNamingConventionForm[[#This Row],[Project Milestone]], tblGISPDS_ProjectMilestone[Project Milestone Description],0)),"")</f>
        <v/>
      </c>
      <c r="K525" s="230"/>
      <c r="L525" s="231" t="str">
        <f>IFERROR(INDEX(tblGISPDS_Originator[Organisation Code], MATCH(tblDatasetNamingConventionForm[[#This Row],[Organisation Name]], tblGISPDS_Originator[Organisation Name],0)),"")</f>
        <v/>
      </c>
      <c r="M525" s="226"/>
      <c r="N525" s="231" t="str">
        <f>IFERROR(INDEX(tblGISPDS_CoOrdSys[EPSG Code], MATCH(tblDatasetNamingConventionForm[[#This Row],[Coordinate Reference System Abbreviation]], tblGISPDS_CoOrdSys[Projected Coordinate Reference System Description],0)),"")</f>
        <v/>
      </c>
      <c r="O525" s="237"/>
      <c r="P525" s="149"/>
      <c r="Q525" s="170" t="str">
        <f>IF(tblDatasetNamingConventionForm[[#This Row],[Dataset Naming Scheme]]="","",IF(LEN(tblDatasetNamingConventionForm[[#This Row],[Dataset Naming Scheme]])&gt;63,"FALSE","TRUE"))</f>
        <v/>
      </c>
      <c r="R52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26" spans="1:18" ht="12.95">
      <c r="A52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2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26" s="225"/>
      <c r="D526" s="228"/>
      <c r="E526" s="233" t="str">
        <f>IFERROR(INDEX(tblGISPDS_Discipline[Discipline Code], MATCH(tblDatasetNamingConventionForm[[#This Row],[Discipline Description]], tblGISPDS_Discipline[ [ Discipline Description] ],0)),"")</f>
        <v/>
      </c>
      <c r="F526" s="227"/>
      <c r="G526" s="233" t="str">
        <f>IFERROR(INDEX(tblGISPDS_Discipline[Sub-Discipline Code], MATCH(tblDatasetNamingConventionForm[[#This Row],[Sub-Discipline Description]], tblGISPDS_Discipline[Sub-Discipline Description],0)),"")</f>
        <v/>
      </c>
      <c r="H526" s="151"/>
      <c r="I526" s="230"/>
      <c r="J526" s="229" t="str">
        <f>IFERROR(INDEX(tblGISPDS_ProjectMilestone[Project Milestone Code], MATCH(tblDatasetNamingConventionForm[[#This Row],[Project Milestone]], tblGISPDS_ProjectMilestone[Project Milestone Description],0)),"")</f>
        <v/>
      </c>
      <c r="K526" s="230"/>
      <c r="L526" s="229" t="str">
        <f>IFERROR(INDEX(tblGISPDS_Originator[Organisation Code], MATCH(tblDatasetNamingConventionForm[[#This Row],[Organisation Name]], tblGISPDS_Originator[Organisation Name],0)),"")</f>
        <v/>
      </c>
      <c r="M526" s="226"/>
      <c r="N526" s="231" t="str">
        <f>IFERROR(INDEX(tblGISPDS_CoOrdSys[EPSG Code], MATCH(tblDatasetNamingConventionForm[[#This Row],[Coordinate Reference System Abbreviation]], tblGISPDS_CoOrdSys[Projected Coordinate Reference System Description],0)),"")</f>
        <v/>
      </c>
      <c r="O526" s="237"/>
      <c r="P526" s="149"/>
      <c r="Q526" s="170" t="str">
        <f>IF(tblDatasetNamingConventionForm[[#This Row],[Dataset Naming Scheme]]="","",IF(LEN(tblDatasetNamingConventionForm[[#This Row],[Dataset Naming Scheme]])&gt;63,"FALSE","TRUE"))</f>
        <v/>
      </c>
      <c r="R52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27" spans="1:18" ht="12.95">
      <c r="A52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2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27" s="225"/>
      <c r="D527" s="228"/>
      <c r="E527" s="233" t="str">
        <f>IFERROR(INDEX(tblGISPDS_Discipline[Discipline Code], MATCH(tblDatasetNamingConventionForm[[#This Row],[Discipline Description]], tblGISPDS_Discipline[ [ Discipline Description] ],0)),"")</f>
        <v/>
      </c>
      <c r="F527" s="227"/>
      <c r="G527" s="233" t="str">
        <f>IFERROR(INDEX(tblGISPDS_Discipline[Sub-Discipline Code], MATCH(tblDatasetNamingConventionForm[[#This Row],[Sub-Discipline Description]], tblGISPDS_Discipline[Sub-Discipline Description],0)),"")</f>
        <v/>
      </c>
      <c r="H527" s="151"/>
      <c r="I527" s="230"/>
      <c r="J527" s="229" t="str">
        <f>IFERROR(INDEX(tblGISPDS_ProjectMilestone[Project Milestone Code], MATCH(tblDatasetNamingConventionForm[[#This Row],[Project Milestone]], tblGISPDS_ProjectMilestone[Project Milestone Description],0)),"")</f>
        <v/>
      </c>
      <c r="K527" s="230"/>
      <c r="L527" s="231" t="str">
        <f>IFERROR(INDEX(tblGISPDS_Originator[Organisation Code], MATCH(tblDatasetNamingConventionForm[[#This Row],[Organisation Name]], tblGISPDS_Originator[Organisation Name],0)),"")</f>
        <v/>
      </c>
      <c r="M527" s="226"/>
      <c r="N527" s="231" t="str">
        <f>IFERROR(INDEX(tblGISPDS_CoOrdSys[EPSG Code], MATCH(tblDatasetNamingConventionForm[[#This Row],[Coordinate Reference System Abbreviation]], tblGISPDS_CoOrdSys[Projected Coordinate Reference System Description],0)),"")</f>
        <v/>
      </c>
      <c r="O527" s="237"/>
      <c r="P527" s="149"/>
      <c r="Q527" s="170" t="str">
        <f>IF(tblDatasetNamingConventionForm[[#This Row],[Dataset Naming Scheme]]="","",IF(LEN(tblDatasetNamingConventionForm[[#This Row],[Dataset Naming Scheme]])&gt;63,"FALSE","TRUE"))</f>
        <v/>
      </c>
      <c r="R52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28" spans="1:18" ht="12.95">
      <c r="A52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2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28" s="225"/>
      <c r="D528" s="228"/>
      <c r="E528" s="233" t="str">
        <f>IFERROR(INDEX(tblGISPDS_Discipline[Discipline Code], MATCH(tblDatasetNamingConventionForm[[#This Row],[Discipline Description]], tblGISPDS_Discipline[ [ Discipline Description] ],0)),"")</f>
        <v/>
      </c>
      <c r="F528" s="227"/>
      <c r="G528" s="233" t="str">
        <f>IFERROR(INDEX(tblGISPDS_Discipline[Sub-Discipline Code], MATCH(tblDatasetNamingConventionForm[[#This Row],[Sub-Discipline Description]], tblGISPDS_Discipline[Sub-Discipline Description],0)),"")</f>
        <v/>
      </c>
      <c r="H528" s="151"/>
      <c r="I528" s="230"/>
      <c r="J528" s="229" t="str">
        <f>IFERROR(INDEX(tblGISPDS_ProjectMilestone[Project Milestone Code], MATCH(tblDatasetNamingConventionForm[[#This Row],[Project Milestone]], tblGISPDS_ProjectMilestone[Project Milestone Description],0)),"")</f>
        <v/>
      </c>
      <c r="K528" s="230"/>
      <c r="L528" s="229" t="str">
        <f>IFERROR(INDEX(tblGISPDS_Originator[Organisation Code], MATCH(tblDatasetNamingConventionForm[[#This Row],[Organisation Name]], tblGISPDS_Originator[Organisation Name],0)),"")</f>
        <v/>
      </c>
      <c r="M528" s="226"/>
      <c r="N528" s="231" t="str">
        <f>IFERROR(INDEX(tblGISPDS_CoOrdSys[EPSG Code], MATCH(tblDatasetNamingConventionForm[[#This Row],[Coordinate Reference System Abbreviation]], tblGISPDS_CoOrdSys[Projected Coordinate Reference System Description],0)),"")</f>
        <v/>
      </c>
      <c r="O528" s="237"/>
      <c r="P528" s="149"/>
      <c r="Q528" s="170" t="str">
        <f>IF(tblDatasetNamingConventionForm[[#This Row],[Dataset Naming Scheme]]="","",IF(LEN(tblDatasetNamingConventionForm[[#This Row],[Dataset Naming Scheme]])&gt;63,"FALSE","TRUE"))</f>
        <v/>
      </c>
      <c r="R52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29" spans="1:18" ht="12.95">
      <c r="A52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2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29" s="225"/>
      <c r="D529" s="228"/>
      <c r="E529" s="233" t="str">
        <f>IFERROR(INDEX(tblGISPDS_Discipline[Discipline Code], MATCH(tblDatasetNamingConventionForm[[#This Row],[Discipline Description]], tblGISPDS_Discipline[ [ Discipline Description] ],0)),"")</f>
        <v/>
      </c>
      <c r="F529" s="227"/>
      <c r="G529" s="233" t="str">
        <f>IFERROR(INDEX(tblGISPDS_Discipline[Sub-Discipline Code], MATCH(tblDatasetNamingConventionForm[[#This Row],[Sub-Discipline Description]], tblGISPDS_Discipline[Sub-Discipline Description],0)),"")</f>
        <v/>
      </c>
      <c r="H529" s="151"/>
      <c r="I529" s="230"/>
      <c r="J529" s="229" t="str">
        <f>IFERROR(INDEX(tblGISPDS_ProjectMilestone[Project Milestone Code], MATCH(tblDatasetNamingConventionForm[[#This Row],[Project Milestone]], tblGISPDS_ProjectMilestone[Project Milestone Description],0)),"")</f>
        <v/>
      </c>
      <c r="K529" s="230"/>
      <c r="L529" s="231" t="str">
        <f>IFERROR(INDEX(tblGISPDS_Originator[Organisation Code], MATCH(tblDatasetNamingConventionForm[[#This Row],[Organisation Name]], tblGISPDS_Originator[Organisation Name],0)),"")</f>
        <v/>
      </c>
      <c r="M529" s="226"/>
      <c r="N529" s="231" t="str">
        <f>IFERROR(INDEX(tblGISPDS_CoOrdSys[EPSG Code], MATCH(tblDatasetNamingConventionForm[[#This Row],[Coordinate Reference System Abbreviation]], tblGISPDS_CoOrdSys[Projected Coordinate Reference System Description],0)),"")</f>
        <v/>
      </c>
      <c r="O529" s="237"/>
      <c r="P529" s="149"/>
      <c r="Q529" s="170" t="str">
        <f>IF(tblDatasetNamingConventionForm[[#This Row],[Dataset Naming Scheme]]="","",IF(LEN(tblDatasetNamingConventionForm[[#This Row],[Dataset Naming Scheme]])&gt;63,"FALSE","TRUE"))</f>
        <v/>
      </c>
      <c r="R52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30" spans="1:18" ht="12.95">
      <c r="A53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3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30" s="225"/>
      <c r="D530" s="228"/>
      <c r="E530" s="233" t="str">
        <f>IFERROR(INDEX(tblGISPDS_Discipline[Discipline Code], MATCH(tblDatasetNamingConventionForm[[#This Row],[Discipline Description]], tblGISPDS_Discipline[ [ Discipline Description] ],0)),"")</f>
        <v/>
      </c>
      <c r="F530" s="227"/>
      <c r="G530" s="233" t="str">
        <f>IFERROR(INDEX(tblGISPDS_Discipline[Sub-Discipline Code], MATCH(tblDatasetNamingConventionForm[[#This Row],[Sub-Discipline Description]], tblGISPDS_Discipline[Sub-Discipline Description],0)),"")</f>
        <v/>
      </c>
      <c r="H530" s="151"/>
      <c r="I530" s="230"/>
      <c r="J530" s="229" t="str">
        <f>IFERROR(INDEX(tblGISPDS_ProjectMilestone[Project Milestone Code], MATCH(tblDatasetNamingConventionForm[[#This Row],[Project Milestone]], tblGISPDS_ProjectMilestone[Project Milestone Description],0)),"")</f>
        <v/>
      </c>
      <c r="K530" s="230"/>
      <c r="L530" s="229" t="str">
        <f>IFERROR(INDEX(tblGISPDS_Originator[Organisation Code], MATCH(tblDatasetNamingConventionForm[[#This Row],[Organisation Name]], tblGISPDS_Originator[Organisation Name],0)),"")</f>
        <v/>
      </c>
      <c r="M530" s="226"/>
      <c r="N530" s="231" t="str">
        <f>IFERROR(INDEX(tblGISPDS_CoOrdSys[EPSG Code], MATCH(tblDatasetNamingConventionForm[[#This Row],[Coordinate Reference System Abbreviation]], tblGISPDS_CoOrdSys[Projected Coordinate Reference System Description],0)),"")</f>
        <v/>
      </c>
      <c r="O530" s="237"/>
      <c r="P530" s="149"/>
      <c r="Q530" s="170" t="str">
        <f>IF(tblDatasetNamingConventionForm[[#This Row],[Dataset Naming Scheme]]="","",IF(LEN(tblDatasetNamingConventionForm[[#This Row],[Dataset Naming Scheme]])&gt;63,"FALSE","TRUE"))</f>
        <v/>
      </c>
      <c r="R53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31" spans="1:18" ht="12.95">
      <c r="A53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3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31" s="225"/>
      <c r="D531" s="228"/>
      <c r="E531" s="233" t="str">
        <f>IFERROR(INDEX(tblGISPDS_Discipline[Discipline Code], MATCH(tblDatasetNamingConventionForm[[#This Row],[Discipline Description]], tblGISPDS_Discipline[ [ Discipline Description] ],0)),"")</f>
        <v/>
      </c>
      <c r="F531" s="227"/>
      <c r="G531" s="233" t="str">
        <f>IFERROR(INDEX(tblGISPDS_Discipline[Sub-Discipline Code], MATCH(tblDatasetNamingConventionForm[[#This Row],[Sub-Discipline Description]], tblGISPDS_Discipline[Sub-Discipline Description],0)),"")</f>
        <v/>
      </c>
      <c r="H531" s="151"/>
      <c r="I531" s="230"/>
      <c r="J531" s="229" t="str">
        <f>IFERROR(INDEX(tblGISPDS_ProjectMilestone[Project Milestone Code], MATCH(tblDatasetNamingConventionForm[[#This Row],[Project Milestone]], tblGISPDS_ProjectMilestone[Project Milestone Description],0)),"")</f>
        <v/>
      </c>
      <c r="K531" s="230"/>
      <c r="L531" s="231" t="str">
        <f>IFERROR(INDEX(tblGISPDS_Originator[Organisation Code], MATCH(tblDatasetNamingConventionForm[[#This Row],[Organisation Name]], tblGISPDS_Originator[Organisation Name],0)),"")</f>
        <v/>
      </c>
      <c r="M531" s="226"/>
      <c r="N531" s="231" t="str">
        <f>IFERROR(INDEX(tblGISPDS_CoOrdSys[EPSG Code], MATCH(tblDatasetNamingConventionForm[[#This Row],[Coordinate Reference System Abbreviation]], tblGISPDS_CoOrdSys[Projected Coordinate Reference System Description],0)),"")</f>
        <v/>
      </c>
      <c r="O531" s="237"/>
      <c r="P531" s="149"/>
      <c r="Q531" s="170" t="str">
        <f>IF(tblDatasetNamingConventionForm[[#This Row],[Dataset Naming Scheme]]="","",IF(LEN(tblDatasetNamingConventionForm[[#This Row],[Dataset Naming Scheme]])&gt;63,"FALSE","TRUE"))</f>
        <v/>
      </c>
      <c r="R53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32" spans="1:18" ht="12.95">
      <c r="A53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3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32" s="225"/>
      <c r="D532" s="228"/>
      <c r="E532" s="233" t="str">
        <f>IFERROR(INDEX(tblGISPDS_Discipline[Discipline Code], MATCH(tblDatasetNamingConventionForm[[#This Row],[Discipline Description]], tblGISPDS_Discipline[ [ Discipline Description] ],0)),"")</f>
        <v/>
      </c>
      <c r="F532" s="227"/>
      <c r="G532" s="233" t="str">
        <f>IFERROR(INDEX(tblGISPDS_Discipline[Sub-Discipline Code], MATCH(tblDatasetNamingConventionForm[[#This Row],[Sub-Discipline Description]], tblGISPDS_Discipline[Sub-Discipline Description],0)),"")</f>
        <v/>
      </c>
      <c r="H532" s="151"/>
      <c r="I532" s="230"/>
      <c r="J532" s="229" t="str">
        <f>IFERROR(INDEX(tblGISPDS_ProjectMilestone[Project Milestone Code], MATCH(tblDatasetNamingConventionForm[[#This Row],[Project Milestone]], tblGISPDS_ProjectMilestone[Project Milestone Description],0)),"")</f>
        <v/>
      </c>
      <c r="K532" s="230"/>
      <c r="L532" s="229" t="str">
        <f>IFERROR(INDEX(tblGISPDS_Originator[Organisation Code], MATCH(tblDatasetNamingConventionForm[[#This Row],[Organisation Name]], tblGISPDS_Originator[Organisation Name],0)),"")</f>
        <v/>
      </c>
      <c r="M532" s="226"/>
      <c r="N532" s="231" t="str">
        <f>IFERROR(INDEX(tblGISPDS_CoOrdSys[EPSG Code], MATCH(tblDatasetNamingConventionForm[[#This Row],[Coordinate Reference System Abbreviation]], tblGISPDS_CoOrdSys[Projected Coordinate Reference System Description],0)),"")</f>
        <v/>
      </c>
      <c r="O532" s="237"/>
      <c r="P532" s="149"/>
      <c r="Q532" s="170" t="str">
        <f>IF(tblDatasetNamingConventionForm[[#This Row],[Dataset Naming Scheme]]="","",IF(LEN(tblDatasetNamingConventionForm[[#This Row],[Dataset Naming Scheme]])&gt;63,"FALSE","TRUE"))</f>
        <v/>
      </c>
      <c r="R53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33" spans="1:18" ht="12.95">
      <c r="A53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3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33" s="225"/>
      <c r="D533" s="228"/>
      <c r="E533" s="233" t="str">
        <f>IFERROR(INDEX(tblGISPDS_Discipline[Discipline Code], MATCH(tblDatasetNamingConventionForm[[#This Row],[Discipline Description]], tblGISPDS_Discipline[ [ Discipline Description] ],0)),"")</f>
        <v/>
      </c>
      <c r="F533" s="227"/>
      <c r="G533" s="233" t="str">
        <f>IFERROR(INDEX(tblGISPDS_Discipline[Sub-Discipline Code], MATCH(tblDatasetNamingConventionForm[[#This Row],[Sub-Discipline Description]], tblGISPDS_Discipline[Sub-Discipline Description],0)),"")</f>
        <v/>
      </c>
      <c r="H533" s="151"/>
      <c r="I533" s="230"/>
      <c r="J533" s="229" t="str">
        <f>IFERROR(INDEX(tblGISPDS_ProjectMilestone[Project Milestone Code], MATCH(tblDatasetNamingConventionForm[[#This Row],[Project Milestone]], tblGISPDS_ProjectMilestone[Project Milestone Description],0)),"")</f>
        <v/>
      </c>
      <c r="K533" s="230"/>
      <c r="L533" s="231" t="str">
        <f>IFERROR(INDEX(tblGISPDS_Originator[Organisation Code], MATCH(tblDatasetNamingConventionForm[[#This Row],[Organisation Name]], tblGISPDS_Originator[Organisation Name],0)),"")</f>
        <v/>
      </c>
      <c r="M533" s="226"/>
      <c r="N533" s="231" t="str">
        <f>IFERROR(INDEX(tblGISPDS_CoOrdSys[EPSG Code], MATCH(tblDatasetNamingConventionForm[[#This Row],[Coordinate Reference System Abbreviation]], tblGISPDS_CoOrdSys[Projected Coordinate Reference System Description],0)),"")</f>
        <v/>
      </c>
      <c r="O533" s="237"/>
      <c r="P533" s="149"/>
      <c r="Q533" s="170" t="str">
        <f>IF(tblDatasetNamingConventionForm[[#This Row],[Dataset Naming Scheme]]="","",IF(LEN(tblDatasetNamingConventionForm[[#This Row],[Dataset Naming Scheme]])&gt;63,"FALSE","TRUE"))</f>
        <v/>
      </c>
      <c r="R53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34" spans="1:18" ht="12.95">
      <c r="A53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3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34" s="225"/>
      <c r="D534" s="228"/>
      <c r="E534" s="233" t="str">
        <f>IFERROR(INDEX(tblGISPDS_Discipline[Discipline Code], MATCH(tblDatasetNamingConventionForm[[#This Row],[Discipline Description]], tblGISPDS_Discipline[ [ Discipline Description] ],0)),"")</f>
        <v/>
      </c>
      <c r="F534" s="227"/>
      <c r="G534" s="233" t="str">
        <f>IFERROR(INDEX(tblGISPDS_Discipline[Sub-Discipline Code], MATCH(tblDatasetNamingConventionForm[[#This Row],[Sub-Discipline Description]], tblGISPDS_Discipline[Sub-Discipline Description],0)),"")</f>
        <v/>
      </c>
      <c r="H534" s="151"/>
      <c r="I534" s="230"/>
      <c r="J534" s="229" t="str">
        <f>IFERROR(INDEX(tblGISPDS_ProjectMilestone[Project Milestone Code], MATCH(tblDatasetNamingConventionForm[[#This Row],[Project Milestone]], tblGISPDS_ProjectMilestone[Project Milestone Description],0)),"")</f>
        <v/>
      </c>
      <c r="K534" s="230"/>
      <c r="L534" s="229" t="str">
        <f>IFERROR(INDEX(tblGISPDS_Originator[Organisation Code], MATCH(tblDatasetNamingConventionForm[[#This Row],[Organisation Name]], tblGISPDS_Originator[Organisation Name],0)),"")</f>
        <v/>
      </c>
      <c r="M534" s="226"/>
      <c r="N534" s="231" t="str">
        <f>IFERROR(INDEX(tblGISPDS_CoOrdSys[EPSG Code], MATCH(tblDatasetNamingConventionForm[[#This Row],[Coordinate Reference System Abbreviation]], tblGISPDS_CoOrdSys[Projected Coordinate Reference System Description],0)),"")</f>
        <v/>
      </c>
      <c r="O534" s="237"/>
      <c r="P534" s="149"/>
      <c r="Q534" s="170" t="str">
        <f>IF(tblDatasetNamingConventionForm[[#This Row],[Dataset Naming Scheme]]="","",IF(LEN(tblDatasetNamingConventionForm[[#This Row],[Dataset Naming Scheme]])&gt;63,"FALSE","TRUE"))</f>
        <v/>
      </c>
      <c r="R53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35" spans="1:18" ht="12.95">
      <c r="A53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3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35" s="225"/>
      <c r="D535" s="228"/>
      <c r="E535" s="233" t="str">
        <f>IFERROR(INDEX(tblGISPDS_Discipline[Discipline Code], MATCH(tblDatasetNamingConventionForm[[#This Row],[Discipline Description]], tblGISPDS_Discipline[ [ Discipline Description] ],0)),"")</f>
        <v/>
      </c>
      <c r="F535" s="227"/>
      <c r="G535" s="233" t="str">
        <f>IFERROR(INDEX(tblGISPDS_Discipline[Sub-Discipline Code], MATCH(tblDatasetNamingConventionForm[[#This Row],[Sub-Discipline Description]], tblGISPDS_Discipline[Sub-Discipline Description],0)),"")</f>
        <v/>
      </c>
      <c r="H535" s="151"/>
      <c r="I535" s="230"/>
      <c r="J535" s="229" t="str">
        <f>IFERROR(INDEX(tblGISPDS_ProjectMilestone[Project Milestone Code], MATCH(tblDatasetNamingConventionForm[[#This Row],[Project Milestone]], tblGISPDS_ProjectMilestone[Project Milestone Description],0)),"")</f>
        <v/>
      </c>
      <c r="K535" s="230"/>
      <c r="L535" s="231" t="str">
        <f>IFERROR(INDEX(tblGISPDS_Originator[Organisation Code], MATCH(tblDatasetNamingConventionForm[[#This Row],[Organisation Name]], tblGISPDS_Originator[Organisation Name],0)),"")</f>
        <v/>
      </c>
      <c r="M535" s="226"/>
      <c r="N535" s="231" t="str">
        <f>IFERROR(INDEX(tblGISPDS_CoOrdSys[EPSG Code], MATCH(tblDatasetNamingConventionForm[[#This Row],[Coordinate Reference System Abbreviation]], tblGISPDS_CoOrdSys[Projected Coordinate Reference System Description],0)),"")</f>
        <v/>
      </c>
      <c r="O535" s="237"/>
      <c r="P535" s="149"/>
      <c r="Q535" s="170" t="str">
        <f>IF(tblDatasetNamingConventionForm[[#This Row],[Dataset Naming Scheme]]="","",IF(LEN(tblDatasetNamingConventionForm[[#This Row],[Dataset Naming Scheme]])&gt;63,"FALSE","TRUE"))</f>
        <v/>
      </c>
      <c r="R53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36" spans="1:18" ht="12.95">
      <c r="A53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3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36" s="225"/>
      <c r="D536" s="228"/>
      <c r="E536" s="233" t="str">
        <f>IFERROR(INDEX(tblGISPDS_Discipline[Discipline Code], MATCH(tblDatasetNamingConventionForm[[#This Row],[Discipline Description]], tblGISPDS_Discipline[ [ Discipline Description] ],0)),"")</f>
        <v/>
      </c>
      <c r="F536" s="227"/>
      <c r="G536" s="233" t="str">
        <f>IFERROR(INDEX(tblGISPDS_Discipline[Sub-Discipline Code], MATCH(tblDatasetNamingConventionForm[[#This Row],[Sub-Discipline Description]], tblGISPDS_Discipline[Sub-Discipline Description],0)),"")</f>
        <v/>
      </c>
      <c r="H536" s="151"/>
      <c r="I536" s="230"/>
      <c r="J536" s="229" t="str">
        <f>IFERROR(INDEX(tblGISPDS_ProjectMilestone[Project Milestone Code], MATCH(tblDatasetNamingConventionForm[[#This Row],[Project Milestone]], tblGISPDS_ProjectMilestone[Project Milestone Description],0)),"")</f>
        <v/>
      </c>
      <c r="K536" s="230"/>
      <c r="L536" s="229" t="str">
        <f>IFERROR(INDEX(tblGISPDS_Originator[Organisation Code], MATCH(tblDatasetNamingConventionForm[[#This Row],[Organisation Name]], tblGISPDS_Originator[Organisation Name],0)),"")</f>
        <v/>
      </c>
      <c r="M536" s="226"/>
      <c r="N536" s="231" t="str">
        <f>IFERROR(INDEX(tblGISPDS_CoOrdSys[EPSG Code], MATCH(tblDatasetNamingConventionForm[[#This Row],[Coordinate Reference System Abbreviation]], tblGISPDS_CoOrdSys[Projected Coordinate Reference System Description],0)),"")</f>
        <v/>
      </c>
      <c r="O536" s="237"/>
      <c r="P536" s="149"/>
      <c r="Q536" s="170" t="str">
        <f>IF(tblDatasetNamingConventionForm[[#This Row],[Dataset Naming Scheme]]="","",IF(LEN(tblDatasetNamingConventionForm[[#This Row],[Dataset Naming Scheme]])&gt;63,"FALSE","TRUE"))</f>
        <v/>
      </c>
      <c r="R53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37" spans="1:18" ht="12.95">
      <c r="A53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3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37" s="225"/>
      <c r="D537" s="228"/>
      <c r="E537" s="233" t="str">
        <f>IFERROR(INDEX(tblGISPDS_Discipline[Discipline Code], MATCH(tblDatasetNamingConventionForm[[#This Row],[Discipline Description]], tblGISPDS_Discipline[ [ Discipline Description] ],0)),"")</f>
        <v/>
      </c>
      <c r="F537" s="227"/>
      <c r="G537" s="233" t="str">
        <f>IFERROR(INDEX(tblGISPDS_Discipline[Sub-Discipline Code], MATCH(tblDatasetNamingConventionForm[[#This Row],[Sub-Discipline Description]], tblGISPDS_Discipline[Sub-Discipline Description],0)),"")</f>
        <v/>
      </c>
      <c r="H537" s="151"/>
      <c r="I537" s="230"/>
      <c r="J537" s="229" t="str">
        <f>IFERROR(INDEX(tblGISPDS_ProjectMilestone[Project Milestone Code], MATCH(tblDatasetNamingConventionForm[[#This Row],[Project Milestone]], tblGISPDS_ProjectMilestone[Project Milestone Description],0)),"")</f>
        <v/>
      </c>
      <c r="K537" s="230"/>
      <c r="L537" s="231" t="str">
        <f>IFERROR(INDEX(tblGISPDS_Originator[Organisation Code], MATCH(tblDatasetNamingConventionForm[[#This Row],[Organisation Name]], tblGISPDS_Originator[Organisation Name],0)),"")</f>
        <v/>
      </c>
      <c r="M537" s="226"/>
      <c r="N537" s="231" t="str">
        <f>IFERROR(INDEX(tblGISPDS_CoOrdSys[EPSG Code], MATCH(tblDatasetNamingConventionForm[[#This Row],[Coordinate Reference System Abbreviation]], tblGISPDS_CoOrdSys[Projected Coordinate Reference System Description],0)),"")</f>
        <v/>
      </c>
      <c r="O537" s="237"/>
      <c r="P537" s="149"/>
      <c r="Q537" s="170" t="str">
        <f>IF(tblDatasetNamingConventionForm[[#This Row],[Dataset Naming Scheme]]="","",IF(LEN(tblDatasetNamingConventionForm[[#This Row],[Dataset Naming Scheme]])&gt;63,"FALSE","TRUE"))</f>
        <v/>
      </c>
      <c r="R53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38" spans="1:18" ht="12.95">
      <c r="A53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3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38" s="225"/>
      <c r="D538" s="228"/>
      <c r="E538" s="233" t="str">
        <f>IFERROR(INDEX(tblGISPDS_Discipline[Discipline Code], MATCH(tblDatasetNamingConventionForm[[#This Row],[Discipline Description]], tblGISPDS_Discipline[ [ Discipline Description] ],0)),"")</f>
        <v/>
      </c>
      <c r="F538" s="227"/>
      <c r="G538" s="233" t="str">
        <f>IFERROR(INDEX(tblGISPDS_Discipline[Sub-Discipline Code], MATCH(tblDatasetNamingConventionForm[[#This Row],[Sub-Discipline Description]], tblGISPDS_Discipline[Sub-Discipline Description],0)),"")</f>
        <v/>
      </c>
      <c r="H538" s="151"/>
      <c r="I538" s="230"/>
      <c r="J538" s="229" t="str">
        <f>IFERROR(INDEX(tblGISPDS_ProjectMilestone[Project Milestone Code], MATCH(tblDatasetNamingConventionForm[[#This Row],[Project Milestone]], tblGISPDS_ProjectMilestone[Project Milestone Description],0)),"")</f>
        <v/>
      </c>
      <c r="K538" s="230"/>
      <c r="L538" s="229" t="str">
        <f>IFERROR(INDEX(tblGISPDS_Originator[Organisation Code], MATCH(tblDatasetNamingConventionForm[[#This Row],[Organisation Name]], tblGISPDS_Originator[Organisation Name],0)),"")</f>
        <v/>
      </c>
      <c r="M538" s="226"/>
      <c r="N538" s="231" t="str">
        <f>IFERROR(INDEX(tblGISPDS_CoOrdSys[EPSG Code], MATCH(tblDatasetNamingConventionForm[[#This Row],[Coordinate Reference System Abbreviation]], tblGISPDS_CoOrdSys[Projected Coordinate Reference System Description],0)),"")</f>
        <v/>
      </c>
      <c r="O538" s="237"/>
      <c r="P538" s="149"/>
      <c r="Q538" s="170" t="str">
        <f>IF(tblDatasetNamingConventionForm[[#This Row],[Dataset Naming Scheme]]="","",IF(LEN(tblDatasetNamingConventionForm[[#This Row],[Dataset Naming Scheme]])&gt;63,"FALSE","TRUE"))</f>
        <v/>
      </c>
      <c r="R53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39" spans="1:18" ht="12.95">
      <c r="A53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3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39" s="225"/>
      <c r="D539" s="228"/>
      <c r="E539" s="233" t="str">
        <f>IFERROR(INDEX(tblGISPDS_Discipline[Discipline Code], MATCH(tblDatasetNamingConventionForm[[#This Row],[Discipline Description]], tblGISPDS_Discipline[ [ Discipline Description] ],0)),"")</f>
        <v/>
      </c>
      <c r="F539" s="227"/>
      <c r="G539" s="233" t="str">
        <f>IFERROR(INDEX(tblGISPDS_Discipline[Sub-Discipline Code], MATCH(tblDatasetNamingConventionForm[[#This Row],[Sub-Discipline Description]], tblGISPDS_Discipline[Sub-Discipline Description],0)),"")</f>
        <v/>
      </c>
      <c r="H539" s="151"/>
      <c r="I539" s="230"/>
      <c r="J539" s="229" t="str">
        <f>IFERROR(INDEX(tblGISPDS_ProjectMilestone[Project Milestone Code], MATCH(tblDatasetNamingConventionForm[[#This Row],[Project Milestone]], tblGISPDS_ProjectMilestone[Project Milestone Description],0)),"")</f>
        <v/>
      </c>
      <c r="K539" s="230"/>
      <c r="L539" s="231" t="str">
        <f>IFERROR(INDEX(tblGISPDS_Originator[Organisation Code], MATCH(tblDatasetNamingConventionForm[[#This Row],[Organisation Name]], tblGISPDS_Originator[Organisation Name],0)),"")</f>
        <v/>
      </c>
      <c r="M539" s="226"/>
      <c r="N539" s="231" t="str">
        <f>IFERROR(INDEX(tblGISPDS_CoOrdSys[EPSG Code], MATCH(tblDatasetNamingConventionForm[[#This Row],[Coordinate Reference System Abbreviation]], tblGISPDS_CoOrdSys[Projected Coordinate Reference System Description],0)),"")</f>
        <v/>
      </c>
      <c r="O539" s="237"/>
      <c r="P539" s="149"/>
      <c r="Q539" s="170" t="str">
        <f>IF(tblDatasetNamingConventionForm[[#This Row],[Dataset Naming Scheme]]="","",IF(LEN(tblDatasetNamingConventionForm[[#This Row],[Dataset Naming Scheme]])&gt;63,"FALSE","TRUE"))</f>
        <v/>
      </c>
      <c r="R53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40" spans="1:18" ht="12.95">
      <c r="A54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4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40" s="225"/>
      <c r="D540" s="228"/>
      <c r="E540" s="233" t="str">
        <f>IFERROR(INDEX(tblGISPDS_Discipline[Discipline Code], MATCH(tblDatasetNamingConventionForm[[#This Row],[Discipline Description]], tblGISPDS_Discipline[ [ Discipline Description] ],0)),"")</f>
        <v/>
      </c>
      <c r="F540" s="227"/>
      <c r="G540" s="233" t="str">
        <f>IFERROR(INDEX(tblGISPDS_Discipline[Sub-Discipline Code], MATCH(tblDatasetNamingConventionForm[[#This Row],[Sub-Discipline Description]], tblGISPDS_Discipline[Sub-Discipline Description],0)),"")</f>
        <v/>
      </c>
      <c r="H540" s="151"/>
      <c r="I540" s="230"/>
      <c r="J540" s="229" t="str">
        <f>IFERROR(INDEX(tblGISPDS_ProjectMilestone[Project Milestone Code], MATCH(tblDatasetNamingConventionForm[[#This Row],[Project Milestone]], tblGISPDS_ProjectMilestone[Project Milestone Description],0)),"")</f>
        <v/>
      </c>
      <c r="K540" s="230"/>
      <c r="L540" s="229" t="str">
        <f>IFERROR(INDEX(tblGISPDS_Originator[Organisation Code], MATCH(tblDatasetNamingConventionForm[[#This Row],[Organisation Name]], tblGISPDS_Originator[Organisation Name],0)),"")</f>
        <v/>
      </c>
      <c r="M540" s="226"/>
      <c r="N540" s="231" t="str">
        <f>IFERROR(INDEX(tblGISPDS_CoOrdSys[EPSG Code], MATCH(tblDatasetNamingConventionForm[[#This Row],[Coordinate Reference System Abbreviation]], tblGISPDS_CoOrdSys[Projected Coordinate Reference System Description],0)),"")</f>
        <v/>
      </c>
      <c r="O540" s="237"/>
      <c r="P540" s="149"/>
      <c r="Q540" s="170" t="str">
        <f>IF(tblDatasetNamingConventionForm[[#This Row],[Dataset Naming Scheme]]="","",IF(LEN(tblDatasetNamingConventionForm[[#This Row],[Dataset Naming Scheme]])&gt;63,"FALSE","TRUE"))</f>
        <v/>
      </c>
      <c r="R54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41" spans="1:18" ht="12.95">
      <c r="A54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4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41" s="225"/>
      <c r="D541" s="228"/>
      <c r="E541" s="233" t="str">
        <f>IFERROR(INDEX(tblGISPDS_Discipline[Discipline Code], MATCH(tblDatasetNamingConventionForm[[#This Row],[Discipline Description]], tblGISPDS_Discipline[ [ Discipline Description] ],0)),"")</f>
        <v/>
      </c>
      <c r="F541" s="227"/>
      <c r="G541" s="233" t="str">
        <f>IFERROR(INDEX(tblGISPDS_Discipline[Sub-Discipline Code], MATCH(tblDatasetNamingConventionForm[[#This Row],[Sub-Discipline Description]], tblGISPDS_Discipline[Sub-Discipline Description],0)),"")</f>
        <v/>
      </c>
      <c r="H541" s="151"/>
      <c r="I541" s="230"/>
      <c r="J541" s="229" t="str">
        <f>IFERROR(INDEX(tblGISPDS_ProjectMilestone[Project Milestone Code], MATCH(tblDatasetNamingConventionForm[[#This Row],[Project Milestone]], tblGISPDS_ProjectMilestone[Project Milestone Description],0)),"")</f>
        <v/>
      </c>
      <c r="K541" s="230"/>
      <c r="L541" s="231" t="str">
        <f>IFERROR(INDEX(tblGISPDS_Originator[Organisation Code], MATCH(tblDatasetNamingConventionForm[[#This Row],[Organisation Name]], tblGISPDS_Originator[Organisation Name],0)),"")</f>
        <v/>
      </c>
      <c r="M541" s="226"/>
      <c r="N541" s="231" t="str">
        <f>IFERROR(INDEX(tblGISPDS_CoOrdSys[EPSG Code], MATCH(tblDatasetNamingConventionForm[[#This Row],[Coordinate Reference System Abbreviation]], tblGISPDS_CoOrdSys[Projected Coordinate Reference System Description],0)),"")</f>
        <v/>
      </c>
      <c r="O541" s="237"/>
      <c r="P541" s="149"/>
      <c r="Q541" s="170" t="str">
        <f>IF(tblDatasetNamingConventionForm[[#This Row],[Dataset Naming Scheme]]="","",IF(LEN(tblDatasetNamingConventionForm[[#This Row],[Dataset Naming Scheme]])&gt;63,"FALSE","TRUE"))</f>
        <v/>
      </c>
      <c r="R54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42" spans="1:18" ht="12.95">
      <c r="A54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4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42" s="225"/>
      <c r="D542" s="228"/>
      <c r="E542" s="233" t="str">
        <f>IFERROR(INDEX(tblGISPDS_Discipline[Discipline Code], MATCH(tblDatasetNamingConventionForm[[#This Row],[Discipline Description]], tblGISPDS_Discipline[ [ Discipline Description] ],0)),"")</f>
        <v/>
      </c>
      <c r="F542" s="227"/>
      <c r="G542" s="233" t="str">
        <f>IFERROR(INDEX(tblGISPDS_Discipline[Sub-Discipline Code], MATCH(tblDatasetNamingConventionForm[[#This Row],[Sub-Discipline Description]], tblGISPDS_Discipline[Sub-Discipline Description],0)),"")</f>
        <v/>
      </c>
      <c r="H542" s="151"/>
      <c r="I542" s="230"/>
      <c r="J542" s="229" t="str">
        <f>IFERROR(INDEX(tblGISPDS_ProjectMilestone[Project Milestone Code], MATCH(tblDatasetNamingConventionForm[[#This Row],[Project Milestone]], tblGISPDS_ProjectMilestone[Project Milestone Description],0)),"")</f>
        <v/>
      </c>
      <c r="K542" s="230"/>
      <c r="L542" s="229" t="str">
        <f>IFERROR(INDEX(tblGISPDS_Originator[Organisation Code], MATCH(tblDatasetNamingConventionForm[[#This Row],[Organisation Name]], tblGISPDS_Originator[Organisation Name],0)),"")</f>
        <v/>
      </c>
      <c r="M542" s="226"/>
      <c r="N542" s="231" t="str">
        <f>IFERROR(INDEX(tblGISPDS_CoOrdSys[EPSG Code], MATCH(tblDatasetNamingConventionForm[[#This Row],[Coordinate Reference System Abbreviation]], tblGISPDS_CoOrdSys[Projected Coordinate Reference System Description],0)),"")</f>
        <v/>
      </c>
      <c r="O542" s="237"/>
      <c r="P542" s="149"/>
      <c r="Q542" s="170" t="str">
        <f>IF(tblDatasetNamingConventionForm[[#This Row],[Dataset Naming Scheme]]="","",IF(LEN(tblDatasetNamingConventionForm[[#This Row],[Dataset Naming Scheme]])&gt;63,"FALSE","TRUE"))</f>
        <v/>
      </c>
      <c r="R54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43" spans="1:18" ht="12.95">
      <c r="A54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4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43" s="225"/>
      <c r="D543" s="228"/>
      <c r="E543" s="233" t="str">
        <f>IFERROR(INDEX(tblGISPDS_Discipline[Discipline Code], MATCH(tblDatasetNamingConventionForm[[#This Row],[Discipline Description]], tblGISPDS_Discipline[ [ Discipline Description] ],0)),"")</f>
        <v/>
      </c>
      <c r="F543" s="227"/>
      <c r="G543" s="233" t="str">
        <f>IFERROR(INDEX(tblGISPDS_Discipline[Sub-Discipline Code], MATCH(tblDatasetNamingConventionForm[[#This Row],[Sub-Discipline Description]], tblGISPDS_Discipline[Sub-Discipline Description],0)),"")</f>
        <v/>
      </c>
      <c r="H543" s="151"/>
      <c r="I543" s="230"/>
      <c r="J543" s="229" t="str">
        <f>IFERROR(INDEX(tblGISPDS_ProjectMilestone[Project Milestone Code], MATCH(tblDatasetNamingConventionForm[[#This Row],[Project Milestone]], tblGISPDS_ProjectMilestone[Project Milestone Description],0)),"")</f>
        <v/>
      </c>
      <c r="K543" s="230"/>
      <c r="L543" s="231" t="str">
        <f>IFERROR(INDEX(tblGISPDS_Originator[Organisation Code], MATCH(tblDatasetNamingConventionForm[[#This Row],[Organisation Name]], tblGISPDS_Originator[Organisation Name],0)),"")</f>
        <v/>
      </c>
      <c r="M543" s="226"/>
      <c r="N543" s="231" t="str">
        <f>IFERROR(INDEX(tblGISPDS_CoOrdSys[EPSG Code], MATCH(tblDatasetNamingConventionForm[[#This Row],[Coordinate Reference System Abbreviation]], tblGISPDS_CoOrdSys[Projected Coordinate Reference System Description],0)),"")</f>
        <v/>
      </c>
      <c r="O543" s="237"/>
      <c r="P543" s="149"/>
      <c r="Q543" s="170" t="str">
        <f>IF(tblDatasetNamingConventionForm[[#This Row],[Dataset Naming Scheme]]="","",IF(LEN(tblDatasetNamingConventionForm[[#This Row],[Dataset Naming Scheme]])&gt;63,"FALSE","TRUE"))</f>
        <v/>
      </c>
      <c r="R54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44" spans="1:18" ht="12.95">
      <c r="A54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4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44" s="225"/>
      <c r="D544" s="228"/>
      <c r="E544" s="233" t="str">
        <f>IFERROR(INDEX(tblGISPDS_Discipline[Discipline Code], MATCH(tblDatasetNamingConventionForm[[#This Row],[Discipline Description]], tblGISPDS_Discipline[ [ Discipline Description] ],0)),"")</f>
        <v/>
      </c>
      <c r="F544" s="227"/>
      <c r="G544" s="233" t="str">
        <f>IFERROR(INDEX(tblGISPDS_Discipline[Sub-Discipline Code], MATCH(tblDatasetNamingConventionForm[[#This Row],[Sub-Discipline Description]], tblGISPDS_Discipline[Sub-Discipline Description],0)),"")</f>
        <v/>
      </c>
      <c r="H544" s="151"/>
      <c r="I544" s="230"/>
      <c r="J544" s="229" t="str">
        <f>IFERROR(INDEX(tblGISPDS_ProjectMilestone[Project Milestone Code], MATCH(tblDatasetNamingConventionForm[[#This Row],[Project Milestone]], tblGISPDS_ProjectMilestone[Project Milestone Description],0)),"")</f>
        <v/>
      </c>
      <c r="K544" s="230"/>
      <c r="L544" s="229" t="str">
        <f>IFERROR(INDEX(tblGISPDS_Originator[Organisation Code], MATCH(tblDatasetNamingConventionForm[[#This Row],[Organisation Name]], tblGISPDS_Originator[Organisation Name],0)),"")</f>
        <v/>
      </c>
      <c r="M544" s="226"/>
      <c r="N544" s="231" t="str">
        <f>IFERROR(INDEX(tblGISPDS_CoOrdSys[EPSG Code], MATCH(tblDatasetNamingConventionForm[[#This Row],[Coordinate Reference System Abbreviation]], tblGISPDS_CoOrdSys[Projected Coordinate Reference System Description],0)),"")</f>
        <v/>
      </c>
      <c r="O544" s="237"/>
      <c r="P544" s="149"/>
      <c r="Q544" s="170" t="str">
        <f>IF(tblDatasetNamingConventionForm[[#This Row],[Dataset Naming Scheme]]="","",IF(LEN(tblDatasetNamingConventionForm[[#This Row],[Dataset Naming Scheme]])&gt;63,"FALSE","TRUE"))</f>
        <v/>
      </c>
      <c r="R54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45" spans="1:18" ht="12.95">
      <c r="A54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4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45" s="225"/>
      <c r="D545" s="228"/>
      <c r="E545" s="233" t="str">
        <f>IFERROR(INDEX(tblGISPDS_Discipline[Discipline Code], MATCH(tblDatasetNamingConventionForm[[#This Row],[Discipline Description]], tblGISPDS_Discipline[ [ Discipline Description] ],0)),"")</f>
        <v/>
      </c>
      <c r="F545" s="227"/>
      <c r="G545" s="233" t="str">
        <f>IFERROR(INDEX(tblGISPDS_Discipline[Sub-Discipline Code], MATCH(tblDatasetNamingConventionForm[[#This Row],[Sub-Discipline Description]], tblGISPDS_Discipline[Sub-Discipline Description],0)),"")</f>
        <v/>
      </c>
      <c r="H545" s="151"/>
      <c r="I545" s="230"/>
      <c r="J545" s="229" t="str">
        <f>IFERROR(INDEX(tblGISPDS_ProjectMilestone[Project Milestone Code], MATCH(tblDatasetNamingConventionForm[[#This Row],[Project Milestone]], tblGISPDS_ProjectMilestone[Project Milestone Description],0)),"")</f>
        <v/>
      </c>
      <c r="K545" s="230"/>
      <c r="L545" s="231" t="str">
        <f>IFERROR(INDEX(tblGISPDS_Originator[Organisation Code], MATCH(tblDatasetNamingConventionForm[[#This Row],[Organisation Name]], tblGISPDS_Originator[Organisation Name],0)),"")</f>
        <v/>
      </c>
      <c r="M545" s="226"/>
      <c r="N545" s="231" t="str">
        <f>IFERROR(INDEX(tblGISPDS_CoOrdSys[EPSG Code], MATCH(tblDatasetNamingConventionForm[[#This Row],[Coordinate Reference System Abbreviation]], tblGISPDS_CoOrdSys[Projected Coordinate Reference System Description],0)),"")</f>
        <v/>
      </c>
      <c r="O545" s="237"/>
      <c r="P545" s="149"/>
      <c r="Q545" s="170" t="str">
        <f>IF(tblDatasetNamingConventionForm[[#This Row],[Dataset Naming Scheme]]="","",IF(LEN(tblDatasetNamingConventionForm[[#This Row],[Dataset Naming Scheme]])&gt;63,"FALSE","TRUE"))</f>
        <v/>
      </c>
      <c r="R54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46" spans="1:18" ht="12.95">
      <c r="A54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4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46" s="225"/>
      <c r="D546" s="228"/>
      <c r="E546" s="233" t="str">
        <f>IFERROR(INDEX(tblGISPDS_Discipline[Discipline Code], MATCH(tblDatasetNamingConventionForm[[#This Row],[Discipline Description]], tblGISPDS_Discipline[ [ Discipline Description] ],0)),"")</f>
        <v/>
      </c>
      <c r="F546" s="227"/>
      <c r="G546" s="233" t="str">
        <f>IFERROR(INDEX(tblGISPDS_Discipline[Sub-Discipline Code], MATCH(tblDatasetNamingConventionForm[[#This Row],[Sub-Discipline Description]], tblGISPDS_Discipline[Sub-Discipline Description],0)),"")</f>
        <v/>
      </c>
      <c r="H546" s="151"/>
      <c r="I546" s="230"/>
      <c r="J546" s="229" t="str">
        <f>IFERROR(INDEX(tblGISPDS_ProjectMilestone[Project Milestone Code], MATCH(tblDatasetNamingConventionForm[[#This Row],[Project Milestone]], tblGISPDS_ProjectMilestone[Project Milestone Description],0)),"")</f>
        <v/>
      </c>
      <c r="K546" s="230"/>
      <c r="L546" s="229" t="str">
        <f>IFERROR(INDEX(tblGISPDS_Originator[Organisation Code], MATCH(tblDatasetNamingConventionForm[[#This Row],[Organisation Name]], tblGISPDS_Originator[Organisation Name],0)),"")</f>
        <v/>
      </c>
      <c r="M546" s="226"/>
      <c r="N546" s="231" t="str">
        <f>IFERROR(INDEX(tblGISPDS_CoOrdSys[EPSG Code], MATCH(tblDatasetNamingConventionForm[[#This Row],[Coordinate Reference System Abbreviation]], tblGISPDS_CoOrdSys[Projected Coordinate Reference System Description],0)),"")</f>
        <v/>
      </c>
      <c r="O546" s="237"/>
      <c r="P546" s="149"/>
      <c r="Q546" s="170" t="str">
        <f>IF(tblDatasetNamingConventionForm[[#This Row],[Dataset Naming Scheme]]="","",IF(LEN(tblDatasetNamingConventionForm[[#This Row],[Dataset Naming Scheme]])&gt;63,"FALSE","TRUE"))</f>
        <v/>
      </c>
      <c r="R54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47" spans="1:18" ht="12.95">
      <c r="A54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4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47" s="225"/>
      <c r="D547" s="228"/>
      <c r="E547" s="233" t="str">
        <f>IFERROR(INDEX(tblGISPDS_Discipline[Discipline Code], MATCH(tblDatasetNamingConventionForm[[#This Row],[Discipline Description]], tblGISPDS_Discipline[ [ Discipline Description] ],0)),"")</f>
        <v/>
      </c>
      <c r="F547" s="227"/>
      <c r="G547" s="233" t="str">
        <f>IFERROR(INDEX(tblGISPDS_Discipline[Sub-Discipline Code], MATCH(tblDatasetNamingConventionForm[[#This Row],[Sub-Discipline Description]], tblGISPDS_Discipline[Sub-Discipline Description],0)),"")</f>
        <v/>
      </c>
      <c r="H547" s="151"/>
      <c r="I547" s="230"/>
      <c r="J547" s="229" t="str">
        <f>IFERROR(INDEX(tblGISPDS_ProjectMilestone[Project Milestone Code], MATCH(tblDatasetNamingConventionForm[[#This Row],[Project Milestone]], tblGISPDS_ProjectMilestone[Project Milestone Description],0)),"")</f>
        <v/>
      </c>
      <c r="K547" s="230"/>
      <c r="L547" s="231" t="str">
        <f>IFERROR(INDEX(tblGISPDS_Originator[Organisation Code], MATCH(tblDatasetNamingConventionForm[[#This Row],[Organisation Name]], tblGISPDS_Originator[Organisation Name],0)),"")</f>
        <v/>
      </c>
      <c r="M547" s="226"/>
      <c r="N547" s="231" t="str">
        <f>IFERROR(INDEX(tblGISPDS_CoOrdSys[EPSG Code], MATCH(tblDatasetNamingConventionForm[[#This Row],[Coordinate Reference System Abbreviation]], tblGISPDS_CoOrdSys[Projected Coordinate Reference System Description],0)),"")</f>
        <v/>
      </c>
      <c r="O547" s="237"/>
      <c r="P547" s="149"/>
      <c r="Q547" s="170" t="str">
        <f>IF(tblDatasetNamingConventionForm[[#This Row],[Dataset Naming Scheme]]="","",IF(LEN(tblDatasetNamingConventionForm[[#This Row],[Dataset Naming Scheme]])&gt;63,"FALSE","TRUE"))</f>
        <v/>
      </c>
      <c r="R54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48" spans="1:18" ht="12.95">
      <c r="A54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4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48" s="225"/>
      <c r="D548" s="228"/>
      <c r="E548" s="233" t="str">
        <f>IFERROR(INDEX(tblGISPDS_Discipline[Discipline Code], MATCH(tblDatasetNamingConventionForm[[#This Row],[Discipline Description]], tblGISPDS_Discipline[ [ Discipline Description] ],0)),"")</f>
        <v/>
      </c>
      <c r="F548" s="227"/>
      <c r="G548" s="233" t="str">
        <f>IFERROR(INDEX(tblGISPDS_Discipline[Sub-Discipline Code], MATCH(tblDatasetNamingConventionForm[[#This Row],[Sub-Discipline Description]], tblGISPDS_Discipline[Sub-Discipline Description],0)),"")</f>
        <v/>
      </c>
      <c r="H548" s="151"/>
      <c r="I548" s="230"/>
      <c r="J548" s="229" t="str">
        <f>IFERROR(INDEX(tblGISPDS_ProjectMilestone[Project Milestone Code], MATCH(tblDatasetNamingConventionForm[[#This Row],[Project Milestone]], tblGISPDS_ProjectMilestone[Project Milestone Description],0)),"")</f>
        <v/>
      </c>
      <c r="K548" s="230"/>
      <c r="L548" s="229" t="str">
        <f>IFERROR(INDEX(tblGISPDS_Originator[Organisation Code], MATCH(tblDatasetNamingConventionForm[[#This Row],[Organisation Name]], tblGISPDS_Originator[Organisation Name],0)),"")</f>
        <v/>
      </c>
      <c r="M548" s="226"/>
      <c r="N548" s="231" t="str">
        <f>IFERROR(INDEX(tblGISPDS_CoOrdSys[EPSG Code], MATCH(tblDatasetNamingConventionForm[[#This Row],[Coordinate Reference System Abbreviation]], tblGISPDS_CoOrdSys[Projected Coordinate Reference System Description],0)),"")</f>
        <v/>
      </c>
      <c r="O548" s="237"/>
      <c r="P548" s="149"/>
      <c r="Q548" s="170" t="str">
        <f>IF(tblDatasetNamingConventionForm[[#This Row],[Dataset Naming Scheme]]="","",IF(LEN(tblDatasetNamingConventionForm[[#This Row],[Dataset Naming Scheme]])&gt;63,"FALSE","TRUE"))</f>
        <v/>
      </c>
      <c r="R54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49" spans="1:18" ht="12.95">
      <c r="A54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4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49" s="225"/>
      <c r="D549" s="228"/>
      <c r="E549" s="233" t="str">
        <f>IFERROR(INDEX(tblGISPDS_Discipline[Discipline Code], MATCH(tblDatasetNamingConventionForm[[#This Row],[Discipline Description]], tblGISPDS_Discipline[ [ Discipline Description] ],0)),"")</f>
        <v/>
      </c>
      <c r="F549" s="227"/>
      <c r="G549" s="233" t="str">
        <f>IFERROR(INDEX(tblGISPDS_Discipline[Sub-Discipline Code], MATCH(tblDatasetNamingConventionForm[[#This Row],[Sub-Discipline Description]], tblGISPDS_Discipline[Sub-Discipline Description],0)),"")</f>
        <v/>
      </c>
      <c r="H549" s="151"/>
      <c r="I549" s="230"/>
      <c r="J549" s="229" t="str">
        <f>IFERROR(INDEX(tblGISPDS_ProjectMilestone[Project Milestone Code], MATCH(tblDatasetNamingConventionForm[[#This Row],[Project Milestone]], tblGISPDS_ProjectMilestone[Project Milestone Description],0)),"")</f>
        <v/>
      </c>
      <c r="K549" s="230"/>
      <c r="L549" s="231" t="str">
        <f>IFERROR(INDEX(tblGISPDS_Originator[Organisation Code], MATCH(tblDatasetNamingConventionForm[[#This Row],[Organisation Name]], tblGISPDS_Originator[Organisation Name],0)),"")</f>
        <v/>
      </c>
      <c r="M549" s="226"/>
      <c r="N549" s="231" t="str">
        <f>IFERROR(INDEX(tblGISPDS_CoOrdSys[EPSG Code], MATCH(tblDatasetNamingConventionForm[[#This Row],[Coordinate Reference System Abbreviation]], tblGISPDS_CoOrdSys[Projected Coordinate Reference System Description],0)),"")</f>
        <v/>
      </c>
      <c r="O549" s="237"/>
      <c r="P549" s="149"/>
      <c r="Q549" s="170" t="str">
        <f>IF(tblDatasetNamingConventionForm[[#This Row],[Dataset Naming Scheme]]="","",IF(LEN(tblDatasetNamingConventionForm[[#This Row],[Dataset Naming Scheme]])&gt;63,"FALSE","TRUE"))</f>
        <v/>
      </c>
      <c r="R54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50" spans="1:18" ht="12.95">
      <c r="A55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5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50" s="225"/>
      <c r="D550" s="228"/>
      <c r="E550" s="233" t="str">
        <f>IFERROR(INDEX(tblGISPDS_Discipline[Discipline Code], MATCH(tblDatasetNamingConventionForm[[#This Row],[Discipline Description]], tblGISPDS_Discipline[ [ Discipline Description] ],0)),"")</f>
        <v/>
      </c>
      <c r="F550" s="227"/>
      <c r="G550" s="233" t="str">
        <f>IFERROR(INDEX(tblGISPDS_Discipline[Sub-Discipline Code], MATCH(tblDatasetNamingConventionForm[[#This Row],[Sub-Discipline Description]], tblGISPDS_Discipline[Sub-Discipline Description],0)),"")</f>
        <v/>
      </c>
      <c r="H550" s="151"/>
      <c r="I550" s="230"/>
      <c r="J550" s="229" t="str">
        <f>IFERROR(INDEX(tblGISPDS_ProjectMilestone[Project Milestone Code], MATCH(tblDatasetNamingConventionForm[[#This Row],[Project Milestone]], tblGISPDS_ProjectMilestone[Project Milestone Description],0)),"")</f>
        <v/>
      </c>
      <c r="K550" s="230"/>
      <c r="L550" s="229" t="str">
        <f>IFERROR(INDEX(tblGISPDS_Originator[Organisation Code], MATCH(tblDatasetNamingConventionForm[[#This Row],[Organisation Name]], tblGISPDS_Originator[Organisation Name],0)),"")</f>
        <v/>
      </c>
      <c r="M550" s="226"/>
      <c r="N550" s="231" t="str">
        <f>IFERROR(INDEX(tblGISPDS_CoOrdSys[EPSG Code], MATCH(tblDatasetNamingConventionForm[[#This Row],[Coordinate Reference System Abbreviation]], tblGISPDS_CoOrdSys[Projected Coordinate Reference System Description],0)),"")</f>
        <v/>
      </c>
      <c r="O550" s="237"/>
      <c r="P550" s="149"/>
      <c r="Q550" s="170" t="str">
        <f>IF(tblDatasetNamingConventionForm[[#This Row],[Dataset Naming Scheme]]="","",IF(LEN(tblDatasetNamingConventionForm[[#This Row],[Dataset Naming Scheme]])&gt;63,"FALSE","TRUE"))</f>
        <v/>
      </c>
      <c r="R55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51" spans="1:18" ht="12.95">
      <c r="A55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5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51" s="225"/>
      <c r="D551" s="228"/>
      <c r="E551" s="233" t="str">
        <f>IFERROR(INDEX(tblGISPDS_Discipline[Discipline Code], MATCH(tblDatasetNamingConventionForm[[#This Row],[Discipline Description]], tblGISPDS_Discipline[ [ Discipline Description] ],0)),"")</f>
        <v/>
      </c>
      <c r="F551" s="227"/>
      <c r="G551" s="233" t="str">
        <f>IFERROR(INDEX(tblGISPDS_Discipline[Sub-Discipline Code], MATCH(tblDatasetNamingConventionForm[[#This Row],[Sub-Discipline Description]], tblGISPDS_Discipline[Sub-Discipline Description],0)),"")</f>
        <v/>
      </c>
      <c r="H551" s="151"/>
      <c r="I551" s="230"/>
      <c r="J551" s="229" t="str">
        <f>IFERROR(INDEX(tblGISPDS_ProjectMilestone[Project Milestone Code], MATCH(tblDatasetNamingConventionForm[[#This Row],[Project Milestone]], tblGISPDS_ProjectMilestone[Project Milestone Description],0)),"")</f>
        <v/>
      </c>
      <c r="K551" s="230"/>
      <c r="L551" s="231" t="str">
        <f>IFERROR(INDEX(tblGISPDS_Originator[Organisation Code], MATCH(tblDatasetNamingConventionForm[[#This Row],[Organisation Name]], tblGISPDS_Originator[Organisation Name],0)),"")</f>
        <v/>
      </c>
      <c r="M551" s="226"/>
      <c r="N551" s="231" t="str">
        <f>IFERROR(INDEX(tblGISPDS_CoOrdSys[EPSG Code], MATCH(tblDatasetNamingConventionForm[[#This Row],[Coordinate Reference System Abbreviation]], tblGISPDS_CoOrdSys[Projected Coordinate Reference System Description],0)),"")</f>
        <v/>
      </c>
      <c r="O551" s="237"/>
      <c r="P551" s="149"/>
      <c r="Q551" s="170" t="str">
        <f>IF(tblDatasetNamingConventionForm[[#This Row],[Dataset Naming Scheme]]="","",IF(LEN(tblDatasetNamingConventionForm[[#This Row],[Dataset Naming Scheme]])&gt;63,"FALSE","TRUE"))</f>
        <v/>
      </c>
      <c r="R55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52" spans="1:18" ht="12.95">
      <c r="A55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5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52" s="225"/>
      <c r="D552" s="228"/>
      <c r="E552" s="233" t="str">
        <f>IFERROR(INDEX(tblGISPDS_Discipline[Discipline Code], MATCH(tblDatasetNamingConventionForm[[#This Row],[Discipline Description]], tblGISPDS_Discipline[ [ Discipline Description] ],0)),"")</f>
        <v/>
      </c>
      <c r="F552" s="227"/>
      <c r="G552" s="233" t="str">
        <f>IFERROR(INDEX(tblGISPDS_Discipline[Sub-Discipline Code], MATCH(tblDatasetNamingConventionForm[[#This Row],[Sub-Discipline Description]], tblGISPDS_Discipline[Sub-Discipline Description],0)),"")</f>
        <v/>
      </c>
      <c r="H552" s="151"/>
      <c r="I552" s="230"/>
      <c r="J552" s="229" t="str">
        <f>IFERROR(INDEX(tblGISPDS_ProjectMilestone[Project Milestone Code], MATCH(tblDatasetNamingConventionForm[[#This Row],[Project Milestone]], tblGISPDS_ProjectMilestone[Project Milestone Description],0)),"")</f>
        <v/>
      </c>
      <c r="K552" s="230"/>
      <c r="L552" s="229" t="str">
        <f>IFERROR(INDEX(tblGISPDS_Originator[Organisation Code], MATCH(tblDatasetNamingConventionForm[[#This Row],[Organisation Name]], tblGISPDS_Originator[Organisation Name],0)),"")</f>
        <v/>
      </c>
      <c r="M552" s="226"/>
      <c r="N552" s="231" t="str">
        <f>IFERROR(INDEX(tblGISPDS_CoOrdSys[EPSG Code], MATCH(tblDatasetNamingConventionForm[[#This Row],[Coordinate Reference System Abbreviation]], tblGISPDS_CoOrdSys[Projected Coordinate Reference System Description],0)),"")</f>
        <v/>
      </c>
      <c r="O552" s="237"/>
      <c r="P552" s="149"/>
      <c r="Q552" s="170" t="str">
        <f>IF(tblDatasetNamingConventionForm[[#This Row],[Dataset Naming Scheme]]="","",IF(LEN(tblDatasetNamingConventionForm[[#This Row],[Dataset Naming Scheme]])&gt;63,"FALSE","TRUE"))</f>
        <v/>
      </c>
      <c r="R55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53" spans="1:18" ht="12.95">
      <c r="A55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5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53" s="225"/>
      <c r="D553" s="228"/>
      <c r="E553" s="233" t="str">
        <f>IFERROR(INDEX(tblGISPDS_Discipline[Discipline Code], MATCH(tblDatasetNamingConventionForm[[#This Row],[Discipline Description]], tblGISPDS_Discipline[ [ Discipline Description] ],0)),"")</f>
        <v/>
      </c>
      <c r="F553" s="227"/>
      <c r="G553" s="233" t="str">
        <f>IFERROR(INDEX(tblGISPDS_Discipline[Sub-Discipline Code], MATCH(tblDatasetNamingConventionForm[[#This Row],[Sub-Discipline Description]], tblGISPDS_Discipline[Sub-Discipline Description],0)),"")</f>
        <v/>
      </c>
      <c r="H553" s="151"/>
      <c r="I553" s="230"/>
      <c r="J553" s="229" t="str">
        <f>IFERROR(INDEX(tblGISPDS_ProjectMilestone[Project Milestone Code], MATCH(tblDatasetNamingConventionForm[[#This Row],[Project Milestone]], tblGISPDS_ProjectMilestone[Project Milestone Description],0)),"")</f>
        <v/>
      </c>
      <c r="K553" s="230"/>
      <c r="L553" s="231" t="str">
        <f>IFERROR(INDEX(tblGISPDS_Originator[Organisation Code], MATCH(tblDatasetNamingConventionForm[[#This Row],[Organisation Name]], tblGISPDS_Originator[Organisation Name],0)),"")</f>
        <v/>
      </c>
      <c r="M553" s="226"/>
      <c r="N553" s="231" t="str">
        <f>IFERROR(INDEX(tblGISPDS_CoOrdSys[EPSG Code], MATCH(tblDatasetNamingConventionForm[[#This Row],[Coordinate Reference System Abbreviation]], tblGISPDS_CoOrdSys[Projected Coordinate Reference System Description],0)),"")</f>
        <v/>
      </c>
      <c r="O553" s="237"/>
      <c r="P553" s="149"/>
      <c r="Q553" s="170" t="str">
        <f>IF(tblDatasetNamingConventionForm[[#This Row],[Dataset Naming Scheme]]="","",IF(LEN(tblDatasetNamingConventionForm[[#This Row],[Dataset Naming Scheme]])&gt;63,"FALSE","TRUE"))</f>
        <v/>
      </c>
      <c r="R55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54" spans="1:18" ht="12.95">
      <c r="A55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5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54" s="225"/>
      <c r="D554" s="228"/>
      <c r="E554" s="233" t="str">
        <f>IFERROR(INDEX(tblGISPDS_Discipline[Discipline Code], MATCH(tblDatasetNamingConventionForm[[#This Row],[Discipline Description]], tblGISPDS_Discipline[ [ Discipline Description] ],0)),"")</f>
        <v/>
      </c>
      <c r="F554" s="227"/>
      <c r="G554" s="233" t="str">
        <f>IFERROR(INDEX(tblGISPDS_Discipline[Sub-Discipline Code], MATCH(tblDatasetNamingConventionForm[[#This Row],[Sub-Discipline Description]], tblGISPDS_Discipline[Sub-Discipline Description],0)),"")</f>
        <v/>
      </c>
      <c r="H554" s="151"/>
      <c r="I554" s="230"/>
      <c r="J554" s="229" t="str">
        <f>IFERROR(INDEX(tblGISPDS_ProjectMilestone[Project Milestone Code], MATCH(tblDatasetNamingConventionForm[[#This Row],[Project Milestone]], tblGISPDS_ProjectMilestone[Project Milestone Description],0)),"")</f>
        <v/>
      </c>
      <c r="K554" s="230"/>
      <c r="L554" s="229" t="str">
        <f>IFERROR(INDEX(tblGISPDS_Originator[Organisation Code], MATCH(tblDatasetNamingConventionForm[[#This Row],[Organisation Name]], tblGISPDS_Originator[Organisation Name],0)),"")</f>
        <v/>
      </c>
      <c r="M554" s="226"/>
      <c r="N554" s="231" t="str">
        <f>IFERROR(INDEX(tblGISPDS_CoOrdSys[EPSG Code], MATCH(tblDatasetNamingConventionForm[[#This Row],[Coordinate Reference System Abbreviation]], tblGISPDS_CoOrdSys[Projected Coordinate Reference System Description],0)),"")</f>
        <v/>
      </c>
      <c r="O554" s="237"/>
      <c r="P554" s="149"/>
      <c r="Q554" s="170" t="str">
        <f>IF(tblDatasetNamingConventionForm[[#This Row],[Dataset Naming Scheme]]="","",IF(LEN(tblDatasetNamingConventionForm[[#This Row],[Dataset Naming Scheme]])&gt;63,"FALSE","TRUE"))</f>
        <v/>
      </c>
      <c r="R55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55" spans="1:18" ht="12.95">
      <c r="A55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5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55" s="225"/>
      <c r="D555" s="228"/>
      <c r="E555" s="233" t="str">
        <f>IFERROR(INDEX(tblGISPDS_Discipline[Discipline Code], MATCH(tblDatasetNamingConventionForm[[#This Row],[Discipline Description]], tblGISPDS_Discipline[ [ Discipline Description] ],0)),"")</f>
        <v/>
      </c>
      <c r="F555" s="227"/>
      <c r="G555" s="233" t="str">
        <f>IFERROR(INDEX(tblGISPDS_Discipline[Sub-Discipline Code], MATCH(tblDatasetNamingConventionForm[[#This Row],[Sub-Discipline Description]], tblGISPDS_Discipline[Sub-Discipline Description],0)),"")</f>
        <v/>
      </c>
      <c r="H555" s="151"/>
      <c r="I555" s="230"/>
      <c r="J555" s="229" t="str">
        <f>IFERROR(INDEX(tblGISPDS_ProjectMilestone[Project Milestone Code], MATCH(tblDatasetNamingConventionForm[[#This Row],[Project Milestone]], tblGISPDS_ProjectMilestone[Project Milestone Description],0)),"")</f>
        <v/>
      </c>
      <c r="K555" s="230"/>
      <c r="L555" s="231" t="str">
        <f>IFERROR(INDEX(tblGISPDS_Originator[Organisation Code], MATCH(tblDatasetNamingConventionForm[[#This Row],[Organisation Name]], tblGISPDS_Originator[Organisation Name],0)),"")</f>
        <v/>
      </c>
      <c r="M555" s="226"/>
      <c r="N555" s="231" t="str">
        <f>IFERROR(INDEX(tblGISPDS_CoOrdSys[EPSG Code], MATCH(tblDatasetNamingConventionForm[[#This Row],[Coordinate Reference System Abbreviation]], tblGISPDS_CoOrdSys[Projected Coordinate Reference System Description],0)),"")</f>
        <v/>
      </c>
      <c r="O555" s="237"/>
      <c r="P555" s="149"/>
      <c r="Q555" s="170" t="str">
        <f>IF(tblDatasetNamingConventionForm[[#This Row],[Dataset Naming Scheme]]="","",IF(LEN(tblDatasetNamingConventionForm[[#This Row],[Dataset Naming Scheme]])&gt;63,"FALSE","TRUE"))</f>
        <v/>
      </c>
      <c r="R55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56" spans="1:18" ht="12.95">
      <c r="A55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5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56" s="225"/>
      <c r="D556" s="228"/>
      <c r="E556" s="233" t="str">
        <f>IFERROR(INDEX(tblGISPDS_Discipline[Discipline Code], MATCH(tblDatasetNamingConventionForm[[#This Row],[Discipline Description]], tblGISPDS_Discipline[ [ Discipline Description] ],0)),"")</f>
        <v/>
      </c>
      <c r="F556" s="227"/>
      <c r="G556" s="233" t="str">
        <f>IFERROR(INDEX(tblGISPDS_Discipline[Sub-Discipline Code], MATCH(tblDatasetNamingConventionForm[[#This Row],[Sub-Discipline Description]], tblGISPDS_Discipline[Sub-Discipline Description],0)),"")</f>
        <v/>
      </c>
      <c r="H556" s="151"/>
      <c r="I556" s="230"/>
      <c r="J556" s="229" t="str">
        <f>IFERROR(INDEX(tblGISPDS_ProjectMilestone[Project Milestone Code], MATCH(tblDatasetNamingConventionForm[[#This Row],[Project Milestone]], tblGISPDS_ProjectMilestone[Project Milestone Description],0)),"")</f>
        <v/>
      </c>
      <c r="K556" s="230"/>
      <c r="L556" s="229" t="str">
        <f>IFERROR(INDEX(tblGISPDS_Originator[Organisation Code], MATCH(tblDatasetNamingConventionForm[[#This Row],[Organisation Name]], tblGISPDS_Originator[Organisation Name],0)),"")</f>
        <v/>
      </c>
      <c r="M556" s="226"/>
      <c r="N556" s="231" t="str">
        <f>IFERROR(INDEX(tblGISPDS_CoOrdSys[EPSG Code], MATCH(tblDatasetNamingConventionForm[[#This Row],[Coordinate Reference System Abbreviation]], tblGISPDS_CoOrdSys[Projected Coordinate Reference System Description],0)),"")</f>
        <v/>
      </c>
      <c r="O556" s="237"/>
      <c r="P556" s="149"/>
      <c r="Q556" s="170" t="str">
        <f>IF(tblDatasetNamingConventionForm[[#This Row],[Dataset Naming Scheme]]="","",IF(LEN(tblDatasetNamingConventionForm[[#This Row],[Dataset Naming Scheme]])&gt;63,"FALSE","TRUE"))</f>
        <v/>
      </c>
      <c r="R55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57" spans="1:18" ht="12.95">
      <c r="A55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5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57" s="225"/>
      <c r="D557" s="228"/>
      <c r="E557" s="233" t="str">
        <f>IFERROR(INDEX(tblGISPDS_Discipline[Discipline Code], MATCH(tblDatasetNamingConventionForm[[#This Row],[Discipline Description]], tblGISPDS_Discipline[ [ Discipline Description] ],0)),"")</f>
        <v/>
      </c>
      <c r="F557" s="227"/>
      <c r="G557" s="233" t="str">
        <f>IFERROR(INDEX(tblGISPDS_Discipline[Sub-Discipline Code], MATCH(tblDatasetNamingConventionForm[[#This Row],[Sub-Discipline Description]], tblGISPDS_Discipline[Sub-Discipline Description],0)),"")</f>
        <v/>
      </c>
      <c r="H557" s="151"/>
      <c r="I557" s="230"/>
      <c r="J557" s="229" t="str">
        <f>IFERROR(INDEX(tblGISPDS_ProjectMilestone[Project Milestone Code], MATCH(tblDatasetNamingConventionForm[[#This Row],[Project Milestone]], tblGISPDS_ProjectMilestone[Project Milestone Description],0)),"")</f>
        <v/>
      </c>
      <c r="K557" s="230"/>
      <c r="L557" s="231" t="str">
        <f>IFERROR(INDEX(tblGISPDS_Originator[Organisation Code], MATCH(tblDatasetNamingConventionForm[[#This Row],[Organisation Name]], tblGISPDS_Originator[Organisation Name],0)),"")</f>
        <v/>
      </c>
      <c r="M557" s="226"/>
      <c r="N557" s="231" t="str">
        <f>IFERROR(INDEX(tblGISPDS_CoOrdSys[EPSG Code], MATCH(tblDatasetNamingConventionForm[[#This Row],[Coordinate Reference System Abbreviation]], tblGISPDS_CoOrdSys[Projected Coordinate Reference System Description],0)),"")</f>
        <v/>
      </c>
      <c r="O557" s="237"/>
      <c r="P557" s="149"/>
      <c r="Q557" s="170" t="str">
        <f>IF(tblDatasetNamingConventionForm[[#This Row],[Dataset Naming Scheme]]="","",IF(LEN(tblDatasetNamingConventionForm[[#This Row],[Dataset Naming Scheme]])&gt;63,"FALSE","TRUE"))</f>
        <v/>
      </c>
      <c r="R55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58" spans="1:18" ht="12.95">
      <c r="A55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5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58" s="225"/>
      <c r="D558" s="228"/>
      <c r="E558" s="233" t="str">
        <f>IFERROR(INDEX(tblGISPDS_Discipline[Discipline Code], MATCH(tblDatasetNamingConventionForm[[#This Row],[Discipline Description]], tblGISPDS_Discipline[ [ Discipline Description] ],0)),"")</f>
        <v/>
      </c>
      <c r="F558" s="227"/>
      <c r="G558" s="233" t="str">
        <f>IFERROR(INDEX(tblGISPDS_Discipline[Sub-Discipline Code], MATCH(tblDatasetNamingConventionForm[[#This Row],[Sub-Discipline Description]], tblGISPDS_Discipline[Sub-Discipline Description],0)),"")</f>
        <v/>
      </c>
      <c r="H558" s="151"/>
      <c r="I558" s="230"/>
      <c r="J558" s="229" t="str">
        <f>IFERROR(INDEX(tblGISPDS_ProjectMilestone[Project Milestone Code], MATCH(tblDatasetNamingConventionForm[[#This Row],[Project Milestone]], tblGISPDS_ProjectMilestone[Project Milestone Description],0)),"")</f>
        <v/>
      </c>
      <c r="K558" s="230"/>
      <c r="L558" s="229" t="str">
        <f>IFERROR(INDEX(tblGISPDS_Originator[Organisation Code], MATCH(tblDatasetNamingConventionForm[[#This Row],[Organisation Name]], tblGISPDS_Originator[Organisation Name],0)),"")</f>
        <v/>
      </c>
      <c r="M558" s="226"/>
      <c r="N558" s="231" t="str">
        <f>IFERROR(INDEX(tblGISPDS_CoOrdSys[EPSG Code], MATCH(tblDatasetNamingConventionForm[[#This Row],[Coordinate Reference System Abbreviation]], tblGISPDS_CoOrdSys[Projected Coordinate Reference System Description],0)),"")</f>
        <v/>
      </c>
      <c r="O558" s="237"/>
      <c r="P558" s="149"/>
      <c r="Q558" s="170" t="str">
        <f>IF(tblDatasetNamingConventionForm[[#This Row],[Dataset Naming Scheme]]="","",IF(LEN(tblDatasetNamingConventionForm[[#This Row],[Dataset Naming Scheme]])&gt;63,"FALSE","TRUE"))</f>
        <v/>
      </c>
      <c r="R55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59" spans="1:18" ht="12.95">
      <c r="A55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5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59" s="225"/>
      <c r="D559" s="228"/>
      <c r="E559" s="233" t="str">
        <f>IFERROR(INDEX(tblGISPDS_Discipline[Discipline Code], MATCH(tblDatasetNamingConventionForm[[#This Row],[Discipline Description]], tblGISPDS_Discipline[ [ Discipline Description] ],0)),"")</f>
        <v/>
      </c>
      <c r="F559" s="227"/>
      <c r="G559" s="233" t="str">
        <f>IFERROR(INDEX(tblGISPDS_Discipline[Sub-Discipline Code], MATCH(tblDatasetNamingConventionForm[[#This Row],[Sub-Discipline Description]], tblGISPDS_Discipline[Sub-Discipline Description],0)),"")</f>
        <v/>
      </c>
      <c r="H559" s="151"/>
      <c r="I559" s="230"/>
      <c r="J559" s="229" t="str">
        <f>IFERROR(INDEX(tblGISPDS_ProjectMilestone[Project Milestone Code], MATCH(tblDatasetNamingConventionForm[[#This Row],[Project Milestone]], tblGISPDS_ProjectMilestone[Project Milestone Description],0)),"")</f>
        <v/>
      </c>
      <c r="K559" s="230"/>
      <c r="L559" s="231" t="str">
        <f>IFERROR(INDEX(tblGISPDS_Originator[Organisation Code], MATCH(tblDatasetNamingConventionForm[[#This Row],[Organisation Name]], tblGISPDS_Originator[Organisation Name],0)),"")</f>
        <v/>
      </c>
      <c r="M559" s="226"/>
      <c r="N559" s="231" t="str">
        <f>IFERROR(INDEX(tblGISPDS_CoOrdSys[EPSG Code], MATCH(tblDatasetNamingConventionForm[[#This Row],[Coordinate Reference System Abbreviation]], tblGISPDS_CoOrdSys[Projected Coordinate Reference System Description],0)),"")</f>
        <v/>
      </c>
      <c r="O559" s="237"/>
      <c r="P559" s="149"/>
      <c r="Q559" s="170" t="str">
        <f>IF(tblDatasetNamingConventionForm[[#This Row],[Dataset Naming Scheme]]="","",IF(LEN(tblDatasetNamingConventionForm[[#This Row],[Dataset Naming Scheme]])&gt;63,"FALSE","TRUE"))</f>
        <v/>
      </c>
      <c r="R55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60" spans="1:18" ht="12.95">
      <c r="A56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6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60" s="225"/>
      <c r="D560" s="228"/>
      <c r="E560" s="233" t="str">
        <f>IFERROR(INDEX(tblGISPDS_Discipline[Discipline Code], MATCH(tblDatasetNamingConventionForm[[#This Row],[Discipline Description]], tblGISPDS_Discipline[ [ Discipline Description] ],0)),"")</f>
        <v/>
      </c>
      <c r="F560" s="227"/>
      <c r="G560" s="233" t="str">
        <f>IFERROR(INDEX(tblGISPDS_Discipline[Sub-Discipline Code], MATCH(tblDatasetNamingConventionForm[[#This Row],[Sub-Discipline Description]], tblGISPDS_Discipline[Sub-Discipline Description],0)),"")</f>
        <v/>
      </c>
      <c r="H560" s="151"/>
      <c r="I560" s="230"/>
      <c r="J560" s="229" t="str">
        <f>IFERROR(INDEX(tblGISPDS_ProjectMilestone[Project Milestone Code], MATCH(tblDatasetNamingConventionForm[[#This Row],[Project Milestone]], tblGISPDS_ProjectMilestone[Project Milestone Description],0)),"")</f>
        <v/>
      </c>
      <c r="K560" s="230"/>
      <c r="L560" s="229" t="str">
        <f>IFERROR(INDEX(tblGISPDS_Originator[Organisation Code], MATCH(tblDatasetNamingConventionForm[[#This Row],[Organisation Name]], tblGISPDS_Originator[Organisation Name],0)),"")</f>
        <v/>
      </c>
      <c r="M560" s="226"/>
      <c r="N560" s="231" t="str">
        <f>IFERROR(INDEX(tblGISPDS_CoOrdSys[EPSG Code], MATCH(tblDatasetNamingConventionForm[[#This Row],[Coordinate Reference System Abbreviation]], tblGISPDS_CoOrdSys[Projected Coordinate Reference System Description],0)),"")</f>
        <v/>
      </c>
      <c r="O560" s="237"/>
      <c r="P560" s="149"/>
      <c r="Q560" s="170" t="str">
        <f>IF(tblDatasetNamingConventionForm[[#This Row],[Dataset Naming Scheme]]="","",IF(LEN(tblDatasetNamingConventionForm[[#This Row],[Dataset Naming Scheme]])&gt;63,"FALSE","TRUE"))</f>
        <v/>
      </c>
      <c r="R56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61" spans="1:18" ht="12.95">
      <c r="A56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6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61" s="225"/>
      <c r="D561" s="228"/>
      <c r="E561" s="233" t="str">
        <f>IFERROR(INDEX(tblGISPDS_Discipline[Discipline Code], MATCH(tblDatasetNamingConventionForm[[#This Row],[Discipline Description]], tblGISPDS_Discipline[ [ Discipline Description] ],0)),"")</f>
        <v/>
      </c>
      <c r="F561" s="227"/>
      <c r="G561" s="233" t="str">
        <f>IFERROR(INDEX(tblGISPDS_Discipline[Sub-Discipline Code], MATCH(tblDatasetNamingConventionForm[[#This Row],[Sub-Discipline Description]], tblGISPDS_Discipline[Sub-Discipline Description],0)),"")</f>
        <v/>
      </c>
      <c r="H561" s="151"/>
      <c r="I561" s="230"/>
      <c r="J561" s="229" t="str">
        <f>IFERROR(INDEX(tblGISPDS_ProjectMilestone[Project Milestone Code], MATCH(tblDatasetNamingConventionForm[[#This Row],[Project Milestone]], tblGISPDS_ProjectMilestone[Project Milestone Description],0)),"")</f>
        <v/>
      </c>
      <c r="K561" s="230"/>
      <c r="L561" s="231" t="str">
        <f>IFERROR(INDEX(tblGISPDS_Originator[Organisation Code], MATCH(tblDatasetNamingConventionForm[[#This Row],[Organisation Name]], tblGISPDS_Originator[Organisation Name],0)),"")</f>
        <v/>
      </c>
      <c r="M561" s="226"/>
      <c r="N561" s="231" t="str">
        <f>IFERROR(INDEX(tblGISPDS_CoOrdSys[EPSG Code], MATCH(tblDatasetNamingConventionForm[[#This Row],[Coordinate Reference System Abbreviation]], tblGISPDS_CoOrdSys[Projected Coordinate Reference System Description],0)),"")</f>
        <v/>
      </c>
      <c r="O561" s="237"/>
      <c r="P561" s="149"/>
      <c r="Q561" s="170" t="str">
        <f>IF(tblDatasetNamingConventionForm[[#This Row],[Dataset Naming Scheme]]="","",IF(LEN(tblDatasetNamingConventionForm[[#This Row],[Dataset Naming Scheme]])&gt;63,"FALSE","TRUE"))</f>
        <v/>
      </c>
      <c r="R56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62" spans="1:18" ht="12.95">
      <c r="A56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6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62" s="225"/>
      <c r="D562" s="228"/>
      <c r="E562" s="233" t="str">
        <f>IFERROR(INDEX(tblGISPDS_Discipline[Discipline Code], MATCH(tblDatasetNamingConventionForm[[#This Row],[Discipline Description]], tblGISPDS_Discipline[ [ Discipline Description] ],0)),"")</f>
        <v/>
      </c>
      <c r="F562" s="227"/>
      <c r="G562" s="233" t="str">
        <f>IFERROR(INDEX(tblGISPDS_Discipline[Sub-Discipline Code], MATCH(tblDatasetNamingConventionForm[[#This Row],[Sub-Discipline Description]], tblGISPDS_Discipline[Sub-Discipline Description],0)),"")</f>
        <v/>
      </c>
      <c r="H562" s="151"/>
      <c r="I562" s="230"/>
      <c r="J562" s="229" t="str">
        <f>IFERROR(INDEX(tblGISPDS_ProjectMilestone[Project Milestone Code], MATCH(tblDatasetNamingConventionForm[[#This Row],[Project Milestone]], tblGISPDS_ProjectMilestone[Project Milestone Description],0)),"")</f>
        <v/>
      </c>
      <c r="K562" s="230"/>
      <c r="L562" s="229" t="str">
        <f>IFERROR(INDEX(tblGISPDS_Originator[Organisation Code], MATCH(tblDatasetNamingConventionForm[[#This Row],[Organisation Name]], tblGISPDS_Originator[Organisation Name],0)),"")</f>
        <v/>
      </c>
      <c r="M562" s="226"/>
      <c r="N562" s="231" t="str">
        <f>IFERROR(INDEX(tblGISPDS_CoOrdSys[EPSG Code], MATCH(tblDatasetNamingConventionForm[[#This Row],[Coordinate Reference System Abbreviation]], tblGISPDS_CoOrdSys[Projected Coordinate Reference System Description],0)),"")</f>
        <v/>
      </c>
      <c r="O562" s="237"/>
      <c r="P562" s="149"/>
      <c r="Q562" s="170" t="str">
        <f>IF(tblDatasetNamingConventionForm[[#This Row],[Dataset Naming Scheme]]="","",IF(LEN(tblDatasetNamingConventionForm[[#This Row],[Dataset Naming Scheme]])&gt;63,"FALSE","TRUE"))</f>
        <v/>
      </c>
      <c r="R56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63" spans="1:18" ht="12.95">
      <c r="A56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6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63" s="225"/>
      <c r="D563" s="228"/>
      <c r="E563" s="233" t="str">
        <f>IFERROR(INDEX(tblGISPDS_Discipline[Discipline Code], MATCH(tblDatasetNamingConventionForm[[#This Row],[Discipline Description]], tblGISPDS_Discipline[ [ Discipline Description] ],0)),"")</f>
        <v/>
      </c>
      <c r="F563" s="227"/>
      <c r="G563" s="233" t="str">
        <f>IFERROR(INDEX(tblGISPDS_Discipline[Sub-Discipline Code], MATCH(tblDatasetNamingConventionForm[[#This Row],[Sub-Discipline Description]], tblGISPDS_Discipline[Sub-Discipline Description],0)),"")</f>
        <v/>
      </c>
      <c r="H563" s="151"/>
      <c r="I563" s="230"/>
      <c r="J563" s="229" t="str">
        <f>IFERROR(INDEX(tblGISPDS_ProjectMilestone[Project Milestone Code], MATCH(tblDatasetNamingConventionForm[[#This Row],[Project Milestone]], tblGISPDS_ProjectMilestone[Project Milestone Description],0)),"")</f>
        <v/>
      </c>
      <c r="K563" s="230"/>
      <c r="L563" s="231" t="str">
        <f>IFERROR(INDEX(tblGISPDS_Originator[Organisation Code], MATCH(tblDatasetNamingConventionForm[[#This Row],[Organisation Name]], tblGISPDS_Originator[Organisation Name],0)),"")</f>
        <v/>
      </c>
      <c r="M563" s="226"/>
      <c r="N563" s="231" t="str">
        <f>IFERROR(INDEX(tblGISPDS_CoOrdSys[EPSG Code], MATCH(tblDatasetNamingConventionForm[[#This Row],[Coordinate Reference System Abbreviation]], tblGISPDS_CoOrdSys[Projected Coordinate Reference System Description],0)),"")</f>
        <v/>
      </c>
      <c r="O563" s="237"/>
      <c r="P563" s="149"/>
      <c r="Q563" s="170" t="str">
        <f>IF(tblDatasetNamingConventionForm[[#This Row],[Dataset Naming Scheme]]="","",IF(LEN(tblDatasetNamingConventionForm[[#This Row],[Dataset Naming Scheme]])&gt;63,"FALSE","TRUE"))</f>
        <v/>
      </c>
      <c r="R56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64" spans="1:18" ht="12.95">
      <c r="A56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6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64" s="225"/>
      <c r="D564" s="228"/>
      <c r="E564" s="233" t="str">
        <f>IFERROR(INDEX(tblGISPDS_Discipline[Discipline Code], MATCH(tblDatasetNamingConventionForm[[#This Row],[Discipline Description]], tblGISPDS_Discipline[ [ Discipline Description] ],0)),"")</f>
        <v/>
      </c>
      <c r="F564" s="227"/>
      <c r="G564" s="233" t="str">
        <f>IFERROR(INDEX(tblGISPDS_Discipline[Sub-Discipline Code], MATCH(tblDatasetNamingConventionForm[[#This Row],[Sub-Discipline Description]], tblGISPDS_Discipline[Sub-Discipline Description],0)),"")</f>
        <v/>
      </c>
      <c r="H564" s="151"/>
      <c r="I564" s="230"/>
      <c r="J564" s="229" t="str">
        <f>IFERROR(INDEX(tblGISPDS_ProjectMilestone[Project Milestone Code], MATCH(tblDatasetNamingConventionForm[[#This Row],[Project Milestone]], tblGISPDS_ProjectMilestone[Project Milestone Description],0)),"")</f>
        <v/>
      </c>
      <c r="K564" s="230"/>
      <c r="L564" s="229" t="str">
        <f>IFERROR(INDEX(tblGISPDS_Originator[Organisation Code], MATCH(tblDatasetNamingConventionForm[[#This Row],[Organisation Name]], tblGISPDS_Originator[Organisation Name],0)),"")</f>
        <v/>
      </c>
      <c r="M564" s="226"/>
      <c r="N564" s="231" t="str">
        <f>IFERROR(INDEX(tblGISPDS_CoOrdSys[EPSG Code], MATCH(tblDatasetNamingConventionForm[[#This Row],[Coordinate Reference System Abbreviation]], tblGISPDS_CoOrdSys[Projected Coordinate Reference System Description],0)),"")</f>
        <v/>
      </c>
      <c r="O564" s="237"/>
      <c r="P564" s="149"/>
      <c r="Q564" s="170" t="str">
        <f>IF(tblDatasetNamingConventionForm[[#This Row],[Dataset Naming Scheme]]="","",IF(LEN(tblDatasetNamingConventionForm[[#This Row],[Dataset Naming Scheme]])&gt;63,"FALSE","TRUE"))</f>
        <v/>
      </c>
      <c r="R56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65" spans="1:18" ht="12.95">
      <c r="A56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6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65" s="225"/>
      <c r="D565" s="228"/>
      <c r="E565" s="233" t="str">
        <f>IFERROR(INDEX(tblGISPDS_Discipline[Discipline Code], MATCH(tblDatasetNamingConventionForm[[#This Row],[Discipline Description]], tblGISPDS_Discipline[ [ Discipline Description] ],0)),"")</f>
        <v/>
      </c>
      <c r="F565" s="227"/>
      <c r="G565" s="233" t="str">
        <f>IFERROR(INDEX(tblGISPDS_Discipline[Sub-Discipline Code], MATCH(tblDatasetNamingConventionForm[[#This Row],[Sub-Discipline Description]], tblGISPDS_Discipline[Sub-Discipline Description],0)),"")</f>
        <v/>
      </c>
      <c r="H565" s="151"/>
      <c r="I565" s="230"/>
      <c r="J565" s="229" t="str">
        <f>IFERROR(INDEX(tblGISPDS_ProjectMilestone[Project Milestone Code], MATCH(tblDatasetNamingConventionForm[[#This Row],[Project Milestone]], tblGISPDS_ProjectMilestone[Project Milestone Description],0)),"")</f>
        <v/>
      </c>
      <c r="K565" s="230"/>
      <c r="L565" s="231" t="str">
        <f>IFERROR(INDEX(tblGISPDS_Originator[Organisation Code], MATCH(tblDatasetNamingConventionForm[[#This Row],[Organisation Name]], tblGISPDS_Originator[Organisation Name],0)),"")</f>
        <v/>
      </c>
      <c r="M565" s="226"/>
      <c r="N565" s="231" t="str">
        <f>IFERROR(INDEX(tblGISPDS_CoOrdSys[EPSG Code], MATCH(tblDatasetNamingConventionForm[[#This Row],[Coordinate Reference System Abbreviation]], tblGISPDS_CoOrdSys[Projected Coordinate Reference System Description],0)),"")</f>
        <v/>
      </c>
      <c r="O565" s="237"/>
      <c r="P565" s="149"/>
      <c r="Q565" s="170" t="str">
        <f>IF(tblDatasetNamingConventionForm[[#This Row],[Dataset Naming Scheme]]="","",IF(LEN(tblDatasetNamingConventionForm[[#This Row],[Dataset Naming Scheme]])&gt;63,"FALSE","TRUE"))</f>
        <v/>
      </c>
      <c r="R56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66" spans="1:18" ht="12.95">
      <c r="A56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6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66" s="225"/>
      <c r="D566" s="228"/>
      <c r="E566" s="233" t="str">
        <f>IFERROR(INDEX(tblGISPDS_Discipline[Discipline Code], MATCH(tblDatasetNamingConventionForm[[#This Row],[Discipline Description]], tblGISPDS_Discipline[ [ Discipline Description] ],0)),"")</f>
        <v/>
      </c>
      <c r="F566" s="227"/>
      <c r="G566" s="233" t="str">
        <f>IFERROR(INDEX(tblGISPDS_Discipline[Sub-Discipline Code], MATCH(tblDatasetNamingConventionForm[[#This Row],[Sub-Discipline Description]], tblGISPDS_Discipline[Sub-Discipline Description],0)),"")</f>
        <v/>
      </c>
      <c r="H566" s="151"/>
      <c r="I566" s="230"/>
      <c r="J566" s="229" t="str">
        <f>IFERROR(INDEX(tblGISPDS_ProjectMilestone[Project Milestone Code], MATCH(tblDatasetNamingConventionForm[[#This Row],[Project Milestone]], tblGISPDS_ProjectMilestone[Project Milestone Description],0)),"")</f>
        <v/>
      </c>
      <c r="K566" s="230"/>
      <c r="L566" s="229" t="str">
        <f>IFERROR(INDEX(tblGISPDS_Originator[Organisation Code], MATCH(tblDatasetNamingConventionForm[[#This Row],[Organisation Name]], tblGISPDS_Originator[Organisation Name],0)),"")</f>
        <v/>
      </c>
      <c r="M566" s="226"/>
      <c r="N566" s="231" t="str">
        <f>IFERROR(INDEX(tblGISPDS_CoOrdSys[EPSG Code], MATCH(tblDatasetNamingConventionForm[[#This Row],[Coordinate Reference System Abbreviation]], tblGISPDS_CoOrdSys[Projected Coordinate Reference System Description],0)),"")</f>
        <v/>
      </c>
      <c r="O566" s="237"/>
      <c r="P566" s="149"/>
      <c r="Q566" s="170" t="str">
        <f>IF(tblDatasetNamingConventionForm[[#This Row],[Dataset Naming Scheme]]="","",IF(LEN(tblDatasetNamingConventionForm[[#This Row],[Dataset Naming Scheme]])&gt;63,"FALSE","TRUE"))</f>
        <v/>
      </c>
      <c r="R56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67" spans="1:18" ht="12.95">
      <c r="A56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6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67" s="225"/>
      <c r="D567" s="228"/>
      <c r="E567" s="233" t="str">
        <f>IFERROR(INDEX(tblGISPDS_Discipline[Discipline Code], MATCH(tblDatasetNamingConventionForm[[#This Row],[Discipline Description]], tblGISPDS_Discipline[ [ Discipline Description] ],0)),"")</f>
        <v/>
      </c>
      <c r="F567" s="227"/>
      <c r="G567" s="233" t="str">
        <f>IFERROR(INDEX(tblGISPDS_Discipline[Sub-Discipline Code], MATCH(tblDatasetNamingConventionForm[[#This Row],[Sub-Discipline Description]], tblGISPDS_Discipline[Sub-Discipline Description],0)),"")</f>
        <v/>
      </c>
      <c r="H567" s="151"/>
      <c r="I567" s="230"/>
      <c r="J567" s="229" t="str">
        <f>IFERROR(INDEX(tblGISPDS_ProjectMilestone[Project Milestone Code], MATCH(tblDatasetNamingConventionForm[[#This Row],[Project Milestone]], tblGISPDS_ProjectMilestone[Project Milestone Description],0)),"")</f>
        <v/>
      </c>
      <c r="K567" s="230"/>
      <c r="L567" s="231" t="str">
        <f>IFERROR(INDEX(tblGISPDS_Originator[Organisation Code], MATCH(tblDatasetNamingConventionForm[[#This Row],[Organisation Name]], tblGISPDS_Originator[Organisation Name],0)),"")</f>
        <v/>
      </c>
      <c r="M567" s="226"/>
      <c r="N567" s="231" t="str">
        <f>IFERROR(INDEX(tblGISPDS_CoOrdSys[EPSG Code], MATCH(tblDatasetNamingConventionForm[[#This Row],[Coordinate Reference System Abbreviation]], tblGISPDS_CoOrdSys[Projected Coordinate Reference System Description],0)),"")</f>
        <v/>
      </c>
      <c r="O567" s="237"/>
      <c r="P567" s="149"/>
      <c r="Q567" s="170" t="str">
        <f>IF(tblDatasetNamingConventionForm[[#This Row],[Dataset Naming Scheme]]="","",IF(LEN(tblDatasetNamingConventionForm[[#This Row],[Dataset Naming Scheme]])&gt;63,"FALSE","TRUE"))</f>
        <v/>
      </c>
      <c r="R56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68" spans="1:18" ht="12.95">
      <c r="A56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6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68" s="225"/>
      <c r="D568" s="228"/>
      <c r="E568" s="233" t="str">
        <f>IFERROR(INDEX(tblGISPDS_Discipline[Discipline Code], MATCH(tblDatasetNamingConventionForm[[#This Row],[Discipline Description]], tblGISPDS_Discipline[ [ Discipline Description] ],0)),"")</f>
        <v/>
      </c>
      <c r="F568" s="227"/>
      <c r="G568" s="233" t="str">
        <f>IFERROR(INDEX(tblGISPDS_Discipline[Sub-Discipline Code], MATCH(tblDatasetNamingConventionForm[[#This Row],[Sub-Discipline Description]], tblGISPDS_Discipline[Sub-Discipline Description],0)),"")</f>
        <v/>
      </c>
      <c r="H568" s="151"/>
      <c r="I568" s="230"/>
      <c r="J568" s="229" t="str">
        <f>IFERROR(INDEX(tblGISPDS_ProjectMilestone[Project Milestone Code], MATCH(tblDatasetNamingConventionForm[[#This Row],[Project Milestone]], tblGISPDS_ProjectMilestone[Project Milestone Description],0)),"")</f>
        <v/>
      </c>
      <c r="K568" s="230"/>
      <c r="L568" s="229" t="str">
        <f>IFERROR(INDEX(tblGISPDS_Originator[Organisation Code], MATCH(tblDatasetNamingConventionForm[[#This Row],[Organisation Name]], tblGISPDS_Originator[Organisation Name],0)),"")</f>
        <v/>
      </c>
      <c r="M568" s="226"/>
      <c r="N568" s="231" t="str">
        <f>IFERROR(INDEX(tblGISPDS_CoOrdSys[EPSG Code], MATCH(tblDatasetNamingConventionForm[[#This Row],[Coordinate Reference System Abbreviation]], tblGISPDS_CoOrdSys[Projected Coordinate Reference System Description],0)),"")</f>
        <v/>
      </c>
      <c r="O568" s="237"/>
      <c r="P568" s="149"/>
      <c r="Q568" s="170" t="str">
        <f>IF(tblDatasetNamingConventionForm[[#This Row],[Dataset Naming Scheme]]="","",IF(LEN(tblDatasetNamingConventionForm[[#This Row],[Dataset Naming Scheme]])&gt;63,"FALSE","TRUE"))</f>
        <v/>
      </c>
      <c r="R56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69" spans="1:18" ht="12.95">
      <c r="A56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6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69" s="225"/>
      <c r="D569" s="228"/>
      <c r="E569" s="233" t="str">
        <f>IFERROR(INDEX(tblGISPDS_Discipline[Discipline Code], MATCH(tblDatasetNamingConventionForm[[#This Row],[Discipline Description]], tblGISPDS_Discipline[ [ Discipline Description] ],0)),"")</f>
        <v/>
      </c>
      <c r="F569" s="227"/>
      <c r="G569" s="233" t="str">
        <f>IFERROR(INDEX(tblGISPDS_Discipline[Sub-Discipline Code], MATCH(tblDatasetNamingConventionForm[[#This Row],[Sub-Discipline Description]], tblGISPDS_Discipline[Sub-Discipline Description],0)),"")</f>
        <v/>
      </c>
      <c r="H569" s="151"/>
      <c r="I569" s="230"/>
      <c r="J569" s="229" t="str">
        <f>IFERROR(INDEX(tblGISPDS_ProjectMilestone[Project Milestone Code], MATCH(tblDatasetNamingConventionForm[[#This Row],[Project Milestone]], tblGISPDS_ProjectMilestone[Project Milestone Description],0)),"")</f>
        <v/>
      </c>
      <c r="K569" s="230"/>
      <c r="L569" s="231" t="str">
        <f>IFERROR(INDEX(tblGISPDS_Originator[Organisation Code], MATCH(tblDatasetNamingConventionForm[[#This Row],[Organisation Name]], tblGISPDS_Originator[Organisation Name],0)),"")</f>
        <v/>
      </c>
      <c r="M569" s="226"/>
      <c r="N569" s="231" t="str">
        <f>IFERROR(INDEX(tblGISPDS_CoOrdSys[EPSG Code], MATCH(tblDatasetNamingConventionForm[[#This Row],[Coordinate Reference System Abbreviation]], tblGISPDS_CoOrdSys[Projected Coordinate Reference System Description],0)),"")</f>
        <v/>
      </c>
      <c r="O569" s="237"/>
      <c r="P569" s="149"/>
      <c r="Q569" s="170" t="str">
        <f>IF(tblDatasetNamingConventionForm[[#This Row],[Dataset Naming Scheme]]="","",IF(LEN(tblDatasetNamingConventionForm[[#This Row],[Dataset Naming Scheme]])&gt;63,"FALSE","TRUE"))</f>
        <v/>
      </c>
      <c r="R56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70" spans="1:18" ht="12.95">
      <c r="A57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7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70" s="225"/>
      <c r="D570" s="228"/>
      <c r="E570" s="233" t="str">
        <f>IFERROR(INDEX(tblGISPDS_Discipline[Discipline Code], MATCH(tblDatasetNamingConventionForm[[#This Row],[Discipline Description]], tblGISPDS_Discipline[ [ Discipline Description] ],0)),"")</f>
        <v/>
      </c>
      <c r="F570" s="227"/>
      <c r="G570" s="233" t="str">
        <f>IFERROR(INDEX(tblGISPDS_Discipline[Sub-Discipline Code], MATCH(tblDatasetNamingConventionForm[[#This Row],[Sub-Discipline Description]], tblGISPDS_Discipline[Sub-Discipline Description],0)),"")</f>
        <v/>
      </c>
      <c r="H570" s="151"/>
      <c r="I570" s="230"/>
      <c r="J570" s="229" t="str">
        <f>IFERROR(INDEX(tblGISPDS_ProjectMilestone[Project Milestone Code], MATCH(tblDatasetNamingConventionForm[[#This Row],[Project Milestone]], tblGISPDS_ProjectMilestone[Project Milestone Description],0)),"")</f>
        <v/>
      </c>
      <c r="K570" s="230"/>
      <c r="L570" s="229" t="str">
        <f>IFERROR(INDEX(tblGISPDS_Originator[Organisation Code], MATCH(tblDatasetNamingConventionForm[[#This Row],[Organisation Name]], tblGISPDS_Originator[Organisation Name],0)),"")</f>
        <v/>
      </c>
      <c r="M570" s="226"/>
      <c r="N570" s="231" t="str">
        <f>IFERROR(INDEX(tblGISPDS_CoOrdSys[EPSG Code], MATCH(tblDatasetNamingConventionForm[[#This Row],[Coordinate Reference System Abbreviation]], tblGISPDS_CoOrdSys[Projected Coordinate Reference System Description],0)),"")</f>
        <v/>
      </c>
      <c r="O570" s="237"/>
      <c r="P570" s="149"/>
      <c r="Q570" s="170" t="str">
        <f>IF(tblDatasetNamingConventionForm[[#This Row],[Dataset Naming Scheme]]="","",IF(LEN(tblDatasetNamingConventionForm[[#This Row],[Dataset Naming Scheme]])&gt;63,"FALSE","TRUE"))</f>
        <v/>
      </c>
      <c r="R57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71" spans="1:18" ht="12.95">
      <c r="A57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7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71" s="225"/>
      <c r="D571" s="228"/>
      <c r="E571" s="233" t="str">
        <f>IFERROR(INDEX(tblGISPDS_Discipline[Discipline Code], MATCH(tblDatasetNamingConventionForm[[#This Row],[Discipline Description]], tblGISPDS_Discipline[ [ Discipline Description] ],0)),"")</f>
        <v/>
      </c>
      <c r="F571" s="227"/>
      <c r="G571" s="233" t="str">
        <f>IFERROR(INDEX(tblGISPDS_Discipline[Sub-Discipline Code], MATCH(tblDatasetNamingConventionForm[[#This Row],[Sub-Discipline Description]], tblGISPDS_Discipline[Sub-Discipline Description],0)),"")</f>
        <v/>
      </c>
      <c r="H571" s="151"/>
      <c r="I571" s="230"/>
      <c r="J571" s="229" t="str">
        <f>IFERROR(INDEX(tblGISPDS_ProjectMilestone[Project Milestone Code], MATCH(tblDatasetNamingConventionForm[[#This Row],[Project Milestone]], tblGISPDS_ProjectMilestone[Project Milestone Description],0)),"")</f>
        <v/>
      </c>
      <c r="K571" s="230"/>
      <c r="L571" s="231" t="str">
        <f>IFERROR(INDEX(tblGISPDS_Originator[Organisation Code], MATCH(tblDatasetNamingConventionForm[[#This Row],[Organisation Name]], tblGISPDS_Originator[Organisation Name],0)),"")</f>
        <v/>
      </c>
      <c r="M571" s="226"/>
      <c r="N571" s="231" t="str">
        <f>IFERROR(INDEX(tblGISPDS_CoOrdSys[EPSG Code], MATCH(tblDatasetNamingConventionForm[[#This Row],[Coordinate Reference System Abbreviation]], tblGISPDS_CoOrdSys[Projected Coordinate Reference System Description],0)),"")</f>
        <v/>
      </c>
      <c r="O571" s="237"/>
      <c r="P571" s="149"/>
      <c r="Q571" s="170" t="str">
        <f>IF(tblDatasetNamingConventionForm[[#This Row],[Dataset Naming Scheme]]="","",IF(LEN(tblDatasetNamingConventionForm[[#This Row],[Dataset Naming Scheme]])&gt;63,"FALSE","TRUE"))</f>
        <v/>
      </c>
      <c r="R57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72" spans="1:18" ht="12.95">
      <c r="A57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7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72" s="225"/>
      <c r="D572" s="228"/>
      <c r="E572" s="233" t="str">
        <f>IFERROR(INDEX(tblGISPDS_Discipline[Discipline Code], MATCH(tblDatasetNamingConventionForm[[#This Row],[Discipline Description]], tblGISPDS_Discipline[ [ Discipline Description] ],0)),"")</f>
        <v/>
      </c>
      <c r="F572" s="227"/>
      <c r="G572" s="233" t="str">
        <f>IFERROR(INDEX(tblGISPDS_Discipline[Sub-Discipline Code], MATCH(tblDatasetNamingConventionForm[[#This Row],[Sub-Discipline Description]], tblGISPDS_Discipline[Sub-Discipline Description],0)),"")</f>
        <v/>
      </c>
      <c r="H572" s="151"/>
      <c r="I572" s="230"/>
      <c r="J572" s="229" t="str">
        <f>IFERROR(INDEX(tblGISPDS_ProjectMilestone[Project Milestone Code], MATCH(tblDatasetNamingConventionForm[[#This Row],[Project Milestone]], tblGISPDS_ProjectMilestone[Project Milestone Description],0)),"")</f>
        <v/>
      </c>
      <c r="K572" s="230"/>
      <c r="L572" s="229" t="str">
        <f>IFERROR(INDEX(tblGISPDS_Originator[Organisation Code], MATCH(tblDatasetNamingConventionForm[[#This Row],[Organisation Name]], tblGISPDS_Originator[Organisation Name],0)),"")</f>
        <v/>
      </c>
      <c r="M572" s="226"/>
      <c r="N572" s="231" t="str">
        <f>IFERROR(INDEX(tblGISPDS_CoOrdSys[EPSG Code], MATCH(tblDatasetNamingConventionForm[[#This Row],[Coordinate Reference System Abbreviation]], tblGISPDS_CoOrdSys[Projected Coordinate Reference System Description],0)),"")</f>
        <v/>
      </c>
      <c r="O572" s="237"/>
      <c r="P572" s="149"/>
      <c r="Q572" s="170" t="str">
        <f>IF(tblDatasetNamingConventionForm[[#This Row],[Dataset Naming Scheme]]="","",IF(LEN(tblDatasetNamingConventionForm[[#This Row],[Dataset Naming Scheme]])&gt;63,"FALSE","TRUE"))</f>
        <v/>
      </c>
      <c r="R57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73" spans="1:18" ht="12.95">
      <c r="A57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7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73" s="225"/>
      <c r="D573" s="228"/>
      <c r="E573" s="233" t="str">
        <f>IFERROR(INDEX(tblGISPDS_Discipline[Discipline Code], MATCH(tblDatasetNamingConventionForm[[#This Row],[Discipline Description]], tblGISPDS_Discipline[ [ Discipline Description] ],0)),"")</f>
        <v/>
      </c>
      <c r="F573" s="227"/>
      <c r="G573" s="233" t="str">
        <f>IFERROR(INDEX(tblGISPDS_Discipline[Sub-Discipline Code], MATCH(tblDatasetNamingConventionForm[[#This Row],[Sub-Discipline Description]], tblGISPDS_Discipline[Sub-Discipline Description],0)),"")</f>
        <v/>
      </c>
      <c r="H573" s="151"/>
      <c r="I573" s="230"/>
      <c r="J573" s="229" t="str">
        <f>IFERROR(INDEX(tblGISPDS_ProjectMilestone[Project Milestone Code], MATCH(tblDatasetNamingConventionForm[[#This Row],[Project Milestone]], tblGISPDS_ProjectMilestone[Project Milestone Description],0)),"")</f>
        <v/>
      </c>
      <c r="K573" s="230"/>
      <c r="L573" s="231" t="str">
        <f>IFERROR(INDEX(tblGISPDS_Originator[Organisation Code], MATCH(tblDatasetNamingConventionForm[[#This Row],[Organisation Name]], tblGISPDS_Originator[Organisation Name],0)),"")</f>
        <v/>
      </c>
      <c r="M573" s="226"/>
      <c r="N573" s="231" t="str">
        <f>IFERROR(INDEX(tblGISPDS_CoOrdSys[EPSG Code], MATCH(tblDatasetNamingConventionForm[[#This Row],[Coordinate Reference System Abbreviation]], tblGISPDS_CoOrdSys[Projected Coordinate Reference System Description],0)),"")</f>
        <v/>
      </c>
      <c r="O573" s="237"/>
      <c r="P573" s="149"/>
      <c r="Q573" s="170" t="str">
        <f>IF(tblDatasetNamingConventionForm[[#This Row],[Dataset Naming Scheme]]="","",IF(LEN(tblDatasetNamingConventionForm[[#This Row],[Dataset Naming Scheme]])&gt;63,"FALSE","TRUE"))</f>
        <v/>
      </c>
      <c r="R57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74" spans="1:18" ht="12.95">
      <c r="A57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7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74" s="225"/>
      <c r="D574" s="228"/>
      <c r="E574" s="233" t="str">
        <f>IFERROR(INDEX(tblGISPDS_Discipline[Discipline Code], MATCH(tblDatasetNamingConventionForm[[#This Row],[Discipline Description]], tblGISPDS_Discipline[ [ Discipline Description] ],0)),"")</f>
        <v/>
      </c>
      <c r="F574" s="227"/>
      <c r="G574" s="233" t="str">
        <f>IFERROR(INDEX(tblGISPDS_Discipline[Sub-Discipline Code], MATCH(tblDatasetNamingConventionForm[[#This Row],[Sub-Discipline Description]], tblGISPDS_Discipline[Sub-Discipline Description],0)),"")</f>
        <v/>
      </c>
      <c r="H574" s="151"/>
      <c r="I574" s="230"/>
      <c r="J574" s="229" t="str">
        <f>IFERROR(INDEX(tblGISPDS_ProjectMilestone[Project Milestone Code], MATCH(tblDatasetNamingConventionForm[[#This Row],[Project Milestone]], tblGISPDS_ProjectMilestone[Project Milestone Description],0)),"")</f>
        <v/>
      </c>
      <c r="K574" s="230"/>
      <c r="L574" s="229" t="str">
        <f>IFERROR(INDEX(tblGISPDS_Originator[Organisation Code], MATCH(tblDatasetNamingConventionForm[[#This Row],[Organisation Name]], tblGISPDS_Originator[Organisation Name],0)),"")</f>
        <v/>
      </c>
      <c r="M574" s="226"/>
      <c r="N574" s="231" t="str">
        <f>IFERROR(INDEX(tblGISPDS_CoOrdSys[EPSG Code], MATCH(tblDatasetNamingConventionForm[[#This Row],[Coordinate Reference System Abbreviation]], tblGISPDS_CoOrdSys[Projected Coordinate Reference System Description],0)),"")</f>
        <v/>
      </c>
      <c r="O574" s="237"/>
      <c r="P574" s="149"/>
      <c r="Q574" s="170" t="str">
        <f>IF(tblDatasetNamingConventionForm[[#This Row],[Dataset Naming Scheme]]="","",IF(LEN(tblDatasetNamingConventionForm[[#This Row],[Dataset Naming Scheme]])&gt;63,"FALSE","TRUE"))</f>
        <v/>
      </c>
      <c r="R57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75" spans="1:18" ht="12.95">
      <c r="A57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7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75" s="225"/>
      <c r="D575" s="228"/>
      <c r="E575" s="233" t="str">
        <f>IFERROR(INDEX(tblGISPDS_Discipline[Discipline Code], MATCH(tblDatasetNamingConventionForm[[#This Row],[Discipline Description]], tblGISPDS_Discipline[ [ Discipline Description] ],0)),"")</f>
        <v/>
      </c>
      <c r="F575" s="227"/>
      <c r="G575" s="233" t="str">
        <f>IFERROR(INDEX(tblGISPDS_Discipline[Sub-Discipline Code], MATCH(tblDatasetNamingConventionForm[[#This Row],[Sub-Discipline Description]], tblGISPDS_Discipline[Sub-Discipline Description],0)),"")</f>
        <v/>
      </c>
      <c r="H575" s="151"/>
      <c r="I575" s="230"/>
      <c r="J575" s="229" t="str">
        <f>IFERROR(INDEX(tblGISPDS_ProjectMilestone[Project Milestone Code], MATCH(tblDatasetNamingConventionForm[[#This Row],[Project Milestone]], tblGISPDS_ProjectMilestone[Project Milestone Description],0)),"")</f>
        <v/>
      </c>
      <c r="K575" s="230"/>
      <c r="L575" s="231" t="str">
        <f>IFERROR(INDEX(tblGISPDS_Originator[Organisation Code], MATCH(tblDatasetNamingConventionForm[[#This Row],[Organisation Name]], tblGISPDS_Originator[Organisation Name],0)),"")</f>
        <v/>
      </c>
      <c r="M575" s="226"/>
      <c r="N575" s="231" t="str">
        <f>IFERROR(INDEX(tblGISPDS_CoOrdSys[EPSG Code], MATCH(tblDatasetNamingConventionForm[[#This Row],[Coordinate Reference System Abbreviation]], tblGISPDS_CoOrdSys[Projected Coordinate Reference System Description],0)),"")</f>
        <v/>
      </c>
      <c r="O575" s="237"/>
      <c r="P575" s="149"/>
      <c r="Q575" s="170" t="str">
        <f>IF(tblDatasetNamingConventionForm[[#This Row],[Dataset Naming Scheme]]="","",IF(LEN(tblDatasetNamingConventionForm[[#This Row],[Dataset Naming Scheme]])&gt;63,"FALSE","TRUE"))</f>
        <v/>
      </c>
      <c r="R57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76" spans="1:18" ht="12.95">
      <c r="A57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7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76" s="225"/>
      <c r="D576" s="228"/>
      <c r="E576" s="233" t="str">
        <f>IFERROR(INDEX(tblGISPDS_Discipline[Discipline Code], MATCH(tblDatasetNamingConventionForm[[#This Row],[Discipline Description]], tblGISPDS_Discipline[ [ Discipline Description] ],0)),"")</f>
        <v/>
      </c>
      <c r="F576" s="227"/>
      <c r="G576" s="233" t="str">
        <f>IFERROR(INDEX(tblGISPDS_Discipline[Sub-Discipline Code], MATCH(tblDatasetNamingConventionForm[[#This Row],[Sub-Discipline Description]], tblGISPDS_Discipline[Sub-Discipline Description],0)),"")</f>
        <v/>
      </c>
      <c r="H576" s="151"/>
      <c r="I576" s="230"/>
      <c r="J576" s="229" t="str">
        <f>IFERROR(INDEX(tblGISPDS_ProjectMilestone[Project Milestone Code], MATCH(tblDatasetNamingConventionForm[[#This Row],[Project Milestone]], tblGISPDS_ProjectMilestone[Project Milestone Description],0)),"")</f>
        <v/>
      </c>
      <c r="K576" s="230"/>
      <c r="L576" s="229" t="str">
        <f>IFERROR(INDEX(tblGISPDS_Originator[Organisation Code], MATCH(tblDatasetNamingConventionForm[[#This Row],[Organisation Name]], tblGISPDS_Originator[Organisation Name],0)),"")</f>
        <v/>
      </c>
      <c r="M576" s="226"/>
      <c r="N576" s="231" t="str">
        <f>IFERROR(INDEX(tblGISPDS_CoOrdSys[EPSG Code], MATCH(tblDatasetNamingConventionForm[[#This Row],[Coordinate Reference System Abbreviation]], tblGISPDS_CoOrdSys[Projected Coordinate Reference System Description],0)),"")</f>
        <v/>
      </c>
      <c r="O576" s="237"/>
      <c r="P576" s="149"/>
      <c r="Q576" s="170" t="str">
        <f>IF(tblDatasetNamingConventionForm[[#This Row],[Dataset Naming Scheme]]="","",IF(LEN(tblDatasetNamingConventionForm[[#This Row],[Dataset Naming Scheme]])&gt;63,"FALSE","TRUE"))</f>
        <v/>
      </c>
      <c r="R57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77" spans="1:18" ht="12.95">
      <c r="A57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7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77" s="225"/>
      <c r="D577" s="228"/>
      <c r="E577" s="233" t="str">
        <f>IFERROR(INDEX(tblGISPDS_Discipline[Discipline Code], MATCH(tblDatasetNamingConventionForm[[#This Row],[Discipline Description]], tblGISPDS_Discipline[ [ Discipline Description] ],0)),"")</f>
        <v/>
      </c>
      <c r="F577" s="227"/>
      <c r="G577" s="233" t="str">
        <f>IFERROR(INDEX(tblGISPDS_Discipline[Sub-Discipline Code], MATCH(tblDatasetNamingConventionForm[[#This Row],[Sub-Discipline Description]], tblGISPDS_Discipline[Sub-Discipline Description],0)),"")</f>
        <v/>
      </c>
      <c r="H577" s="151"/>
      <c r="I577" s="230"/>
      <c r="J577" s="229" t="str">
        <f>IFERROR(INDEX(tblGISPDS_ProjectMilestone[Project Milestone Code], MATCH(tblDatasetNamingConventionForm[[#This Row],[Project Milestone]], tblGISPDS_ProjectMilestone[Project Milestone Description],0)),"")</f>
        <v/>
      </c>
      <c r="K577" s="230"/>
      <c r="L577" s="231" t="str">
        <f>IFERROR(INDEX(tblGISPDS_Originator[Organisation Code], MATCH(tblDatasetNamingConventionForm[[#This Row],[Organisation Name]], tblGISPDS_Originator[Organisation Name],0)),"")</f>
        <v/>
      </c>
      <c r="M577" s="226"/>
      <c r="N577" s="231" t="str">
        <f>IFERROR(INDEX(tblGISPDS_CoOrdSys[EPSG Code], MATCH(tblDatasetNamingConventionForm[[#This Row],[Coordinate Reference System Abbreviation]], tblGISPDS_CoOrdSys[Projected Coordinate Reference System Description],0)),"")</f>
        <v/>
      </c>
      <c r="O577" s="237"/>
      <c r="P577" s="149"/>
      <c r="Q577" s="170" t="str">
        <f>IF(tblDatasetNamingConventionForm[[#This Row],[Dataset Naming Scheme]]="","",IF(LEN(tblDatasetNamingConventionForm[[#This Row],[Dataset Naming Scheme]])&gt;63,"FALSE","TRUE"))</f>
        <v/>
      </c>
      <c r="R57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78" spans="1:18" ht="12.95">
      <c r="A57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7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78" s="225"/>
      <c r="D578" s="228"/>
      <c r="E578" s="233" t="str">
        <f>IFERROR(INDEX(tblGISPDS_Discipline[Discipline Code], MATCH(tblDatasetNamingConventionForm[[#This Row],[Discipline Description]], tblGISPDS_Discipline[ [ Discipline Description] ],0)),"")</f>
        <v/>
      </c>
      <c r="F578" s="227"/>
      <c r="G578" s="233" t="str">
        <f>IFERROR(INDEX(tblGISPDS_Discipline[Sub-Discipline Code], MATCH(tblDatasetNamingConventionForm[[#This Row],[Sub-Discipline Description]], tblGISPDS_Discipline[Sub-Discipline Description],0)),"")</f>
        <v/>
      </c>
      <c r="H578" s="151"/>
      <c r="I578" s="230"/>
      <c r="J578" s="229" t="str">
        <f>IFERROR(INDEX(tblGISPDS_ProjectMilestone[Project Milestone Code], MATCH(tblDatasetNamingConventionForm[[#This Row],[Project Milestone]], tblGISPDS_ProjectMilestone[Project Milestone Description],0)),"")</f>
        <v/>
      </c>
      <c r="K578" s="230"/>
      <c r="L578" s="229" t="str">
        <f>IFERROR(INDEX(tblGISPDS_Originator[Organisation Code], MATCH(tblDatasetNamingConventionForm[[#This Row],[Organisation Name]], tblGISPDS_Originator[Organisation Name],0)),"")</f>
        <v/>
      </c>
      <c r="M578" s="226"/>
      <c r="N578" s="231" t="str">
        <f>IFERROR(INDEX(tblGISPDS_CoOrdSys[EPSG Code], MATCH(tblDatasetNamingConventionForm[[#This Row],[Coordinate Reference System Abbreviation]], tblGISPDS_CoOrdSys[Projected Coordinate Reference System Description],0)),"")</f>
        <v/>
      </c>
      <c r="O578" s="237"/>
      <c r="P578" s="149"/>
      <c r="Q578" s="170" t="str">
        <f>IF(tblDatasetNamingConventionForm[[#This Row],[Dataset Naming Scheme]]="","",IF(LEN(tblDatasetNamingConventionForm[[#This Row],[Dataset Naming Scheme]])&gt;63,"FALSE","TRUE"))</f>
        <v/>
      </c>
      <c r="R57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79" spans="1:18" ht="12.95">
      <c r="A57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7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79" s="225"/>
      <c r="D579" s="228"/>
      <c r="E579" s="233" t="str">
        <f>IFERROR(INDEX(tblGISPDS_Discipline[Discipline Code], MATCH(tblDatasetNamingConventionForm[[#This Row],[Discipline Description]], tblGISPDS_Discipline[ [ Discipline Description] ],0)),"")</f>
        <v/>
      </c>
      <c r="F579" s="227"/>
      <c r="G579" s="233" t="str">
        <f>IFERROR(INDEX(tblGISPDS_Discipline[Sub-Discipline Code], MATCH(tblDatasetNamingConventionForm[[#This Row],[Sub-Discipline Description]], tblGISPDS_Discipline[Sub-Discipline Description],0)),"")</f>
        <v/>
      </c>
      <c r="H579" s="151"/>
      <c r="I579" s="230"/>
      <c r="J579" s="229" t="str">
        <f>IFERROR(INDEX(tblGISPDS_ProjectMilestone[Project Milestone Code], MATCH(tblDatasetNamingConventionForm[[#This Row],[Project Milestone]], tblGISPDS_ProjectMilestone[Project Milestone Description],0)),"")</f>
        <v/>
      </c>
      <c r="K579" s="230"/>
      <c r="L579" s="231" t="str">
        <f>IFERROR(INDEX(tblGISPDS_Originator[Organisation Code], MATCH(tblDatasetNamingConventionForm[[#This Row],[Organisation Name]], tblGISPDS_Originator[Organisation Name],0)),"")</f>
        <v/>
      </c>
      <c r="M579" s="226"/>
      <c r="N579" s="231" t="str">
        <f>IFERROR(INDEX(tblGISPDS_CoOrdSys[EPSG Code], MATCH(tblDatasetNamingConventionForm[[#This Row],[Coordinate Reference System Abbreviation]], tblGISPDS_CoOrdSys[Projected Coordinate Reference System Description],0)),"")</f>
        <v/>
      </c>
      <c r="O579" s="237"/>
      <c r="P579" s="149"/>
      <c r="Q579" s="170" t="str">
        <f>IF(tblDatasetNamingConventionForm[[#This Row],[Dataset Naming Scheme]]="","",IF(LEN(tblDatasetNamingConventionForm[[#This Row],[Dataset Naming Scheme]])&gt;63,"FALSE","TRUE"))</f>
        <v/>
      </c>
      <c r="R57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80" spans="1:18" ht="12.95">
      <c r="A58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8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80" s="225"/>
      <c r="D580" s="228"/>
      <c r="E580" s="233" t="str">
        <f>IFERROR(INDEX(tblGISPDS_Discipline[Discipline Code], MATCH(tblDatasetNamingConventionForm[[#This Row],[Discipline Description]], tblGISPDS_Discipline[ [ Discipline Description] ],0)),"")</f>
        <v/>
      </c>
      <c r="F580" s="227"/>
      <c r="G580" s="233" t="str">
        <f>IFERROR(INDEX(tblGISPDS_Discipline[Sub-Discipline Code], MATCH(tblDatasetNamingConventionForm[[#This Row],[Sub-Discipline Description]], tblGISPDS_Discipline[Sub-Discipline Description],0)),"")</f>
        <v/>
      </c>
      <c r="H580" s="151"/>
      <c r="I580" s="230"/>
      <c r="J580" s="229" t="str">
        <f>IFERROR(INDEX(tblGISPDS_ProjectMilestone[Project Milestone Code], MATCH(tblDatasetNamingConventionForm[[#This Row],[Project Milestone]], tblGISPDS_ProjectMilestone[Project Milestone Description],0)),"")</f>
        <v/>
      </c>
      <c r="K580" s="230"/>
      <c r="L580" s="229" t="str">
        <f>IFERROR(INDEX(tblGISPDS_Originator[Organisation Code], MATCH(tblDatasetNamingConventionForm[[#This Row],[Organisation Name]], tblGISPDS_Originator[Organisation Name],0)),"")</f>
        <v/>
      </c>
      <c r="M580" s="226"/>
      <c r="N580" s="231" t="str">
        <f>IFERROR(INDEX(tblGISPDS_CoOrdSys[EPSG Code], MATCH(tblDatasetNamingConventionForm[[#This Row],[Coordinate Reference System Abbreviation]], tblGISPDS_CoOrdSys[Projected Coordinate Reference System Description],0)),"")</f>
        <v/>
      </c>
      <c r="O580" s="237"/>
      <c r="P580" s="149"/>
      <c r="Q580" s="170" t="str">
        <f>IF(tblDatasetNamingConventionForm[[#This Row],[Dataset Naming Scheme]]="","",IF(LEN(tblDatasetNamingConventionForm[[#This Row],[Dataset Naming Scheme]])&gt;63,"FALSE","TRUE"))</f>
        <v/>
      </c>
      <c r="R58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81" spans="1:18" ht="12.95">
      <c r="A58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8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81" s="225"/>
      <c r="D581" s="228"/>
      <c r="E581" s="233" t="str">
        <f>IFERROR(INDEX(tblGISPDS_Discipline[Discipline Code], MATCH(tblDatasetNamingConventionForm[[#This Row],[Discipline Description]], tblGISPDS_Discipline[ [ Discipline Description] ],0)),"")</f>
        <v/>
      </c>
      <c r="F581" s="227"/>
      <c r="G581" s="233" t="str">
        <f>IFERROR(INDEX(tblGISPDS_Discipline[Sub-Discipline Code], MATCH(tblDatasetNamingConventionForm[[#This Row],[Sub-Discipline Description]], tblGISPDS_Discipline[Sub-Discipline Description],0)),"")</f>
        <v/>
      </c>
      <c r="H581" s="151"/>
      <c r="I581" s="230"/>
      <c r="J581" s="229" t="str">
        <f>IFERROR(INDEX(tblGISPDS_ProjectMilestone[Project Milestone Code], MATCH(tblDatasetNamingConventionForm[[#This Row],[Project Milestone]], tblGISPDS_ProjectMilestone[Project Milestone Description],0)),"")</f>
        <v/>
      </c>
      <c r="K581" s="230"/>
      <c r="L581" s="231" t="str">
        <f>IFERROR(INDEX(tblGISPDS_Originator[Organisation Code], MATCH(tblDatasetNamingConventionForm[[#This Row],[Organisation Name]], tblGISPDS_Originator[Organisation Name],0)),"")</f>
        <v/>
      </c>
      <c r="M581" s="226"/>
      <c r="N581" s="231" t="str">
        <f>IFERROR(INDEX(tblGISPDS_CoOrdSys[EPSG Code], MATCH(tblDatasetNamingConventionForm[[#This Row],[Coordinate Reference System Abbreviation]], tblGISPDS_CoOrdSys[Projected Coordinate Reference System Description],0)),"")</f>
        <v/>
      </c>
      <c r="O581" s="237"/>
      <c r="P581" s="149"/>
      <c r="Q581" s="170" t="str">
        <f>IF(tblDatasetNamingConventionForm[[#This Row],[Dataset Naming Scheme]]="","",IF(LEN(tblDatasetNamingConventionForm[[#This Row],[Dataset Naming Scheme]])&gt;63,"FALSE","TRUE"))</f>
        <v/>
      </c>
      <c r="R58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82" spans="1:18" ht="12.95">
      <c r="A58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8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82" s="225"/>
      <c r="D582" s="228"/>
      <c r="E582" s="233" t="str">
        <f>IFERROR(INDEX(tblGISPDS_Discipline[Discipline Code], MATCH(tblDatasetNamingConventionForm[[#This Row],[Discipline Description]], tblGISPDS_Discipline[ [ Discipline Description] ],0)),"")</f>
        <v/>
      </c>
      <c r="F582" s="227"/>
      <c r="G582" s="233" t="str">
        <f>IFERROR(INDEX(tblGISPDS_Discipline[Sub-Discipline Code], MATCH(tblDatasetNamingConventionForm[[#This Row],[Sub-Discipline Description]], tblGISPDS_Discipline[Sub-Discipline Description],0)),"")</f>
        <v/>
      </c>
      <c r="H582" s="151"/>
      <c r="I582" s="230"/>
      <c r="J582" s="229" t="str">
        <f>IFERROR(INDEX(tblGISPDS_ProjectMilestone[Project Milestone Code], MATCH(tblDatasetNamingConventionForm[[#This Row],[Project Milestone]], tblGISPDS_ProjectMilestone[Project Milestone Description],0)),"")</f>
        <v/>
      </c>
      <c r="K582" s="230"/>
      <c r="L582" s="229" t="str">
        <f>IFERROR(INDEX(tblGISPDS_Originator[Organisation Code], MATCH(tblDatasetNamingConventionForm[[#This Row],[Organisation Name]], tblGISPDS_Originator[Organisation Name],0)),"")</f>
        <v/>
      </c>
      <c r="M582" s="226"/>
      <c r="N582" s="231" t="str">
        <f>IFERROR(INDEX(tblGISPDS_CoOrdSys[EPSG Code], MATCH(tblDatasetNamingConventionForm[[#This Row],[Coordinate Reference System Abbreviation]], tblGISPDS_CoOrdSys[Projected Coordinate Reference System Description],0)),"")</f>
        <v/>
      </c>
      <c r="O582" s="237"/>
      <c r="P582" s="149"/>
      <c r="Q582" s="170" t="str">
        <f>IF(tblDatasetNamingConventionForm[[#This Row],[Dataset Naming Scheme]]="","",IF(LEN(tblDatasetNamingConventionForm[[#This Row],[Dataset Naming Scheme]])&gt;63,"FALSE","TRUE"))</f>
        <v/>
      </c>
      <c r="R58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83" spans="1:18" ht="12.95">
      <c r="A58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8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83" s="225"/>
      <c r="D583" s="228"/>
      <c r="E583" s="233" t="str">
        <f>IFERROR(INDEX(tblGISPDS_Discipline[Discipline Code], MATCH(tblDatasetNamingConventionForm[[#This Row],[Discipline Description]], tblGISPDS_Discipline[ [ Discipline Description] ],0)),"")</f>
        <v/>
      </c>
      <c r="F583" s="227"/>
      <c r="G583" s="233" t="str">
        <f>IFERROR(INDEX(tblGISPDS_Discipline[Sub-Discipline Code], MATCH(tblDatasetNamingConventionForm[[#This Row],[Sub-Discipline Description]], tblGISPDS_Discipline[Sub-Discipline Description],0)),"")</f>
        <v/>
      </c>
      <c r="H583" s="151"/>
      <c r="I583" s="230"/>
      <c r="J583" s="229" t="str">
        <f>IFERROR(INDEX(tblGISPDS_ProjectMilestone[Project Milestone Code], MATCH(tblDatasetNamingConventionForm[[#This Row],[Project Milestone]], tblGISPDS_ProjectMilestone[Project Milestone Description],0)),"")</f>
        <v/>
      </c>
      <c r="K583" s="230"/>
      <c r="L583" s="231" t="str">
        <f>IFERROR(INDEX(tblGISPDS_Originator[Organisation Code], MATCH(tblDatasetNamingConventionForm[[#This Row],[Organisation Name]], tblGISPDS_Originator[Organisation Name],0)),"")</f>
        <v/>
      </c>
      <c r="M583" s="226"/>
      <c r="N583" s="231" t="str">
        <f>IFERROR(INDEX(tblGISPDS_CoOrdSys[EPSG Code], MATCH(tblDatasetNamingConventionForm[[#This Row],[Coordinate Reference System Abbreviation]], tblGISPDS_CoOrdSys[Projected Coordinate Reference System Description],0)),"")</f>
        <v/>
      </c>
      <c r="O583" s="237"/>
      <c r="P583" s="149"/>
      <c r="Q583" s="170" t="str">
        <f>IF(tblDatasetNamingConventionForm[[#This Row],[Dataset Naming Scheme]]="","",IF(LEN(tblDatasetNamingConventionForm[[#This Row],[Dataset Naming Scheme]])&gt;63,"FALSE","TRUE"))</f>
        <v/>
      </c>
      <c r="R58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84" spans="1:18" ht="12.95">
      <c r="A58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8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84" s="225"/>
      <c r="D584" s="228"/>
      <c r="E584" s="233" t="str">
        <f>IFERROR(INDEX(tblGISPDS_Discipline[Discipline Code], MATCH(tblDatasetNamingConventionForm[[#This Row],[Discipline Description]], tblGISPDS_Discipline[ [ Discipline Description] ],0)),"")</f>
        <v/>
      </c>
      <c r="F584" s="227"/>
      <c r="G584" s="233" t="str">
        <f>IFERROR(INDEX(tblGISPDS_Discipline[Sub-Discipline Code], MATCH(tblDatasetNamingConventionForm[[#This Row],[Sub-Discipline Description]], tblGISPDS_Discipline[Sub-Discipline Description],0)),"")</f>
        <v/>
      </c>
      <c r="H584" s="151"/>
      <c r="I584" s="230"/>
      <c r="J584" s="229" t="str">
        <f>IFERROR(INDEX(tblGISPDS_ProjectMilestone[Project Milestone Code], MATCH(tblDatasetNamingConventionForm[[#This Row],[Project Milestone]], tblGISPDS_ProjectMilestone[Project Milestone Description],0)),"")</f>
        <v/>
      </c>
      <c r="K584" s="230"/>
      <c r="L584" s="229" t="str">
        <f>IFERROR(INDEX(tblGISPDS_Originator[Organisation Code], MATCH(tblDatasetNamingConventionForm[[#This Row],[Organisation Name]], tblGISPDS_Originator[Organisation Name],0)),"")</f>
        <v/>
      </c>
      <c r="M584" s="226"/>
      <c r="N584" s="231" t="str">
        <f>IFERROR(INDEX(tblGISPDS_CoOrdSys[EPSG Code], MATCH(tblDatasetNamingConventionForm[[#This Row],[Coordinate Reference System Abbreviation]], tblGISPDS_CoOrdSys[Projected Coordinate Reference System Description],0)),"")</f>
        <v/>
      </c>
      <c r="O584" s="237"/>
      <c r="P584" s="149"/>
      <c r="Q584" s="170" t="str">
        <f>IF(tblDatasetNamingConventionForm[[#This Row],[Dataset Naming Scheme]]="","",IF(LEN(tblDatasetNamingConventionForm[[#This Row],[Dataset Naming Scheme]])&gt;63,"FALSE","TRUE"))</f>
        <v/>
      </c>
      <c r="R58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85" spans="1:18" ht="12.95">
      <c r="A58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8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85" s="225"/>
      <c r="D585" s="228"/>
      <c r="E585" s="233" t="str">
        <f>IFERROR(INDEX(tblGISPDS_Discipline[Discipline Code], MATCH(tblDatasetNamingConventionForm[[#This Row],[Discipline Description]], tblGISPDS_Discipline[ [ Discipline Description] ],0)),"")</f>
        <v/>
      </c>
      <c r="F585" s="227"/>
      <c r="G585" s="233" t="str">
        <f>IFERROR(INDEX(tblGISPDS_Discipline[Sub-Discipline Code], MATCH(tblDatasetNamingConventionForm[[#This Row],[Sub-Discipline Description]], tblGISPDS_Discipline[Sub-Discipline Description],0)),"")</f>
        <v/>
      </c>
      <c r="H585" s="151"/>
      <c r="I585" s="230"/>
      <c r="J585" s="229" t="str">
        <f>IFERROR(INDEX(tblGISPDS_ProjectMilestone[Project Milestone Code], MATCH(tblDatasetNamingConventionForm[[#This Row],[Project Milestone]], tblGISPDS_ProjectMilestone[Project Milestone Description],0)),"")</f>
        <v/>
      </c>
      <c r="K585" s="230"/>
      <c r="L585" s="231" t="str">
        <f>IFERROR(INDEX(tblGISPDS_Originator[Organisation Code], MATCH(tblDatasetNamingConventionForm[[#This Row],[Organisation Name]], tblGISPDS_Originator[Organisation Name],0)),"")</f>
        <v/>
      </c>
      <c r="M585" s="226"/>
      <c r="N585" s="231" t="str">
        <f>IFERROR(INDEX(tblGISPDS_CoOrdSys[EPSG Code], MATCH(tblDatasetNamingConventionForm[[#This Row],[Coordinate Reference System Abbreviation]], tblGISPDS_CoOrdSys[Projected Coordinate Reference System Description],0)),"")</f>
        <v/>
      </c>
      <c r="O585" s="237"/>
      <c r="P585" s="149"/>
      <c r="Q585" s="170" t="str">
        <f>IF(tblDatasetNamingConventionForm[[#This Row],[Dataset Naming Scheme]]="","",IF(LEN(tblDatasetNamingConventionForm[[#This Row],[Dataset Naming Scheme]])&gt;63,"FALSE","TRUE"))</f>
        <v/>
      </c>
      <c r="R58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86" spans="1:18" ht="12.95">
      <c r="A58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8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86" s="225"/>
      <c r="D586" s="228"/>
      <c r="E586" s="233" t="str">
        <f>IFERROR(INDEX(tblGISPDS_Discipline[Discipline Code], MATCH(tblDatasetNamingConventionForm[[#This Row],[Discipline Description]], tblGISPDS_Discipline[ [ Discipline Description] ],0)),"")</f>
        <v/>
      </c>
      <c r="F586" s="227"/>
      <c r="G586" s="233" t="str">
        <f>IFERROR(INDEX(tblGISPDS_Discipline[Sub-Discipline Code], MATCH(tblDatasetNamingConventionForm[[#This Row],[Sub-Discipline Description]], tblGISPDS_Discipline[Sub-Discipline Description],0)),"")</f>
        <v/>
      </c>
      <c r="H586" s="151"/>
      <c r="I586" s="230"/>
      <c r="J586" s="229" t="str">
        <f>IFERROR(INDEX(tblGISPDS_ProjectMilestone[Project Milestone Code], MATCH(tblDatasetNamingConventionForm[[#This Row],[Project Milestone]], tblGISPDS_ProjectMilestone[Project Milestone Description],0)),"")</f>
        <v/>
      </c>
      <c r="K586" s="230"/>
      <c r="L586" s="229" t="str">
        <f>IFERROR(INDEX(tblGISPDS_Originator[Organisation Code], MATCH(tblDatasetNamingConventionForm[[#This Row],[Organisation Name]], tblGISPDS_Originator[Organisation Name],0)),"")</f>
        <v/>
      </c>
      <c r="M586" s="226"/>
      <c r="N586" s="231" t="str">
        <f>IFERROR(INDEX(tblGISPDS_CoOrdSys[EPSG Code], MATCH(tblDatasetNamingConventionForm[[#This Row],[Coordinate Reference System Abbreviation]], tblGISPDS_CoOrdSys[Projected Coordinate Reference System Description],0)),"")</f>
        <v/>
      </c>
      <c r="O586" s="237"/>
      <c r="P586" s="149"/>
      <c r="Q586" s="170" t="str">
        <f>IF(tblDatasetNamingConventionForm[[#This Row],[Dataset Naming Scheme]]="","",IF(LEN(tblDatasetNamingConventionForm[[#This Row],[Dataset Naming Scheme]])&gt;63,"FALSE","TRUE"))</f>
        <v/>
      </c>
      <c r="R58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87" spans="1:18" ht="12.95">
      <c r="A58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8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87" s="225"/>
      <c r="D587" s="228"/>
      <c r="E587" s="233" t="str">
        <f>IFERROR(INDEX(tblGISPDS_Discipline[Discipline Code], MATCH(tblDatasetNamingConventionForm[[#This Row],[Discipline Description]], tblGISPDS_Discipline[ [ Discipline Description] ],0)),"")</f>
        <v/>
      </c>
      <c r="F587" s="227"/>
      <c r="G587" s="233" t="str">
        <f>IFERROR(INDEX(tblGISPDS_Discipline[Sub-Discipline Code], MATCH(tblDatasetNamingConventionForm[[#This Row],[Sub-Discipline Description]], tblGISPDS_Discipline[Sub-Discipline Description],0)),"")</f>
        <v/>
      </c>
      <c r="H587" s="151"/>
      <c r="I587" s="230"/>
      <c r="J587" s="229" t="str">
        <f>IFERROR(INDEX(tblGISPDS_ProjectMilestone[Project Milestone Code], MATCH(tblDatasetNamingConventionForm[[#This Row],[Project Milestone]], tblGISPDS_ProjectMilestone[Project Milestone Description],0)),"")</f>
        <v/>
      </c>
      <c r="K587" s="230"/>
      <c r="L587" s="231" t="str">
        <f>IFERROR(INDEX(tblGISPDS_Originator[Organisation Code], MATCH(tblDatasetNamingConventionForm[[#This Row],[Organisation Name]], tblGISPDS_Originator[Organisation Name],0)),"")</f>
        <v/>
      </c>
      <c r="M587" s="226"/>
      <c r="N587" s="231" t="str">
        <f>IFERROR(INDEX(tblGISPDS_CoOrdSys[EPSG Code], MATCH(tblDatasetNamingConventionForm[[#This Row],[Coordinate Reference System Abbreviation]], tblGISPDS_CoOrdSys[Projected Coordinate Reference System Description],0)),"")</f>
        <v/>
      </c>
      <c r="O587" s="237"/>
      <c r="P587" s="149"/>
      <c r="Q587" s="170" t="str">
        <f>IF(tblDatasetNamingConventionForm[[#This Row],[Dataset Naming Scheme]]="","",IF(LEN(tblDatasetNamingConventionForm[[#This Row],[Dataset Naming Scheme]])&gt;63,"FALSE","TRUE"))</f>
        <v/>
      </c>
      <c r="R58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88" spans="1:18" ht="12.95">
      <c r="A58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8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88" s="225"/>
      <c r="D588" s="228"/>
      <c r="E588" s="233" t="str">
        <f>IFERROR(INDEX(tblGISPDS_Discipline[Discipline Code], MATCH(tblDatasetNamingConventionForm[[#This Row],[Discipline Description]], tblGISPDS_Discipline[ [ Discipline Description] ],0)),"")</f>
        <v/>
      </c>
      <c r="F588" s="227"/>
      <c r="G588" s="233" t="str">
        <f>IFERROR(INDEX(tblGISPDS_Discipline[Sub-Discipline Code], MATCH(tblDatasetNamingConventionForm[[#This Row],[Sub-Discipline Description]], tblGISPDS_Discipline[Sub-Discipline Description],0)),"")</f>
        <v/>
      </c>
      <c r="H588" s="151"/>
      <c r="I588" s="230"/>
      <c r="J588" s="229" t="str">
        <f>IFERROR(INDEX(tblGISPDS_ProjectMilestone[Project Milestone Code], MATCH(tblDatasetNamingConventionForm[[#This Row],[Project Milestone]], tblGISPDS_ProjectMilestone[Project Milestone Description],0)),"")</f>
        <v/>
      </c>
      <c r="K588" s="230"/>
      <c r="L588" s="229" t="str">
        <f>IFERROR(INDEX(tblGISPDS_Originator[Organisation Code], MATCH(tblDatasetNamingConventionForm[[#This Row],[Organisation Name]], tblGISPDS_Originator[Organisation Name],0)),"")</f>
        <v/>
      </c>
      <c r="M588" s="226"/>
      <c r="N588" s="231" t="str">
        <f>IFERROR(INDEX(tblGISPDS_CoOrdSys[EPSG Code], MATCH(tblDatasetNamingConventionForm[[#This Row],[Coordinate Reference System Abbreviation]], tblGISPDS_CoOrdSys[Projected Coordinate Reference System Description],0)),"")</f>
        <v/>
      </c>
      <c r="O588" s="237"/>
      <c r="P588" s="149"/>
      <c r="Q588" s="170" t="str">
        <f>IF(tblDatasetNamingConventionForm[[#This Row],[Dataset Naming Scheme]]="","",IF(LEN(tblDatasetNamingConventionForm[[#This Row],[Dataset Naming Scheme]])&gt;63,"FALSE","TRUE"))</f>
        <v/>
      </c>
      <c r="R58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89" spans="1:18" ht="12.95">
      <c r="A58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8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89" s="225"/>
      <c r="D589" s="228"/>
      <c r="E589" s="233" t="str">
        <f>IFERROR(INDEX(tblGISPDS_Discipline[Discipline Code], MATCH(tblDatasetNamingConventionForm[[#This Row],[Discipline Description]], tblGISPDS_Discipline[ [ Discipline Description] ],0)),"")</f>
        <v/>
      </c>
      <c r="F589" s="227"/>
      <c r="G589" s="233" t="str">
        <f>IFERROR(INDEX(tblGISPDS_Discipline[Sub-Discipline Code], MATCH(tblDatasetNamingConventionForm[[#This Row],[Sub-Discipline Description]], tblGISPDS_Discipline[Sub-Discipline Description],0)),"")</f>
        <v/>
      </c>
      <c r="H589" s="151"/>
      <c r="I589" s="230"/>
      <c r="J589" s="229" t="str">
        <f>IFERROR(INDEX(tblGISPDS_ProjectMilestone[Project Milestone Code], MATCH(tblDatasetNamingConventionForm[[#This Row],[Project Milestone]], tblGISPDS_ProjectMilestone[Project Milestone Description],0)),"")</f>
        <v/>
      </c>
      <c r="K589" s="230"/>
      <c r="L589" s="231" t="str">
        <f>IFERROR(INDEX(tblGISPDS_Originator[Organisation Code], MATCH(tblDatasetNamingConventionForm[[#This Row],[Organisation Name]], tblGISPDS_Originator[Organisation Name],0)),"")</f>
        <v/>
      </c>
      <c r="M589" s="226"/>
      <c r="N589" s="231" t="str">
        <f>IFERROR(INDEX(tblGISPDS_CoOrdSys[EPSG Code], MATCH(tblDatasetNamingConventionForm[[#This Row],[Coordinate Reference System Abbreviation]], tblGISPDS_CoOrdSys[Projected Coordinate Reference System Description],0)),"")</f>
        <v/>
      </c>
      <c r="O589" s="237"/>
      <c r="P589" s="149"/>
      <c r="Q589" s="170" t="str">
        <f>IF(tblDatasetNamingConventionForm[[#This Row],[Dataset Naming Scheme]]="","",IF(LEN(tblDatasetNamingConventionForm[[#This Row],[Dataset Naming Scheme]])&gt;63,"FALSE","TRUE"))</f>
        <v/>
      </c>
      <c r="R58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90" spans="1:18" ht="12.95">
      <c r="A59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9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90" s="225"/>
      <c r="D590" s="228"/>
      <c r="E590" s="233" t="str">
        <f>IFERROR(INDEX(tblGISPDS_Discipline[Discipline Code], MATCH(tblDatasetNamingConventionForm[[#This Row],[Discipline Description]], tblGISPDS_Discipline[ [ Discipline Description] ],0)),"")</f>
        <v/>
      </c>
      <c r="F590" s="227"/>
      <c r="G590" s="233" t="str">
        <f>IFERROR(INDEX(tblGISPDS_Discipline[Sub-Discipline Code], MATCH(tblDatasetNamingConventionForm[[#This Row],[Sub-Discipline Description]], tblGISPDS_Discipline[Sub-Discipline Description],0)),"")</f>
        <v/>
      </c>
      <c r="H590" s="151"/>
      <c r="I590" s="230"/>
      <c r="J590" s="229" t="str">
        <f>IFERROR(INDEX(tblGISPDS_ProjectMilestone[Project Milestone Code], MATCH(tblDatasetNamingConventionForm[[#This Row],[Project Milestone]], tblGISPDS_ProjectMilestone[Project Milestone Description],0)),"")</f>
        <v/>
      </c>
      <c r="K590" s="230"/>
      <c r="L590" s="229" t="str">
        <f>IFERROR(INDEX(tblGISPDS_Originator[Organisation Code], MATCH(tblDatasetNamingConventionForm[[#This Row],[Organisation Name]], tblGISPDS_Originator[Organisation Name],0)),"")</f>
        <v/>
      </c>
      <c r="M590" s="226"/>
      <c r="N590" s="231" t="str">
        <f>IFERROR(INDEX(tblGISPDS_CoOrdSys[EPSG Code], MATCH(tblDatasetNamingConventionForm[[#This Row],[Coordinate Reference System Abbreviation]], tblGISPDS_CoOrdSys[Projected Coordinate Reference System Description],0)),"")</f>
        <v/>
      </c>
      <c r="O590" s="237"/>
      <c r="P590" s="149"/>
      <c r="Q590" s="170" t="str">
        <f>IF(tblDatasetNamingConventionForm[[#This Row],[Dataset Naming Scheme]]="","",IF(LEN(tblDatasetNamingConventionForm[[#This Row],[Dataset Naming Scheme]])&gt;63,"FALSE","TRUE"))</f>
        <v/>
      </c>
      <c r="R59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91" spans="1:18" ht="12.95">
      <c r="A59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9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91" s="225"/>
      <c r="D591" s="228"/>
      <c r="E591" s="233" t="str">
        <f>IFERROR(INDEX(tblGISPDS_Discipline[Discipline Code], MATCH(tblDatasetNamingConventionForm[[#This Row],[Discipline Description]], tblGISPDS_Discipline[ [ Discipline Description] ],0)),"")</f>
        <v/>
      </c>
      <c r="F591" s="227"/>
      <c r="G591" s="233" t="str">
        <f>IFERROR(INDEX(tblGISPDS_Discipline[Sub-Discipline Code], MATCH(tblDatasetNamingConventionForm[[#This Row],[Sub-Discipline Description]], tblGISPDS_Discipline[Sub-Discipline Description],0)),"")</f>
        <v/>
      </c>
      <c r="H591" s="151"/>
      <c r="I591" s="230"/>
      <c r="J591" s="229" t="str">
        <f>IFERROR(INDEX(tblGISPDS_ProjectMilestone[Project Milestone Code], MATCH(tblDatasetNamingConventionForm[[#This Row],[Project Milestone]], tblGISPDS_ProjectMilestone[Project Milestone Description],0)),"")</f>
        <v/>
      </c>
      <c r="K591" s="230"/>
      <c r="L591" s="231" t="str">
        <f>IFERROR(INDEX(tblGISPDS_Originator[Organisation Code], MATCH(tblDatasetNamingConventionForm[[#This Row],[Organisation Name]], tblGISPDS_Originator[Organisation Name],0)),"")</f>
        <v/>
      </c>
      <c r="M591" s="226"/>
      <c r="N591" s="231" t="str">
        <f>IFERROR(INDEX(tblGISPDS_CoOrdSys[EPSG Code], MATCH(tblDatasetNamingConventionForm[[#This Row],[Coordinate Reference System Abbreviation]], tblGISPDS_CoOrdSys[Projected Coordinate Reference System Description],0)),"")</f>
        <v/>
      </c>
      <c r="O591" s="237"/>
      <c r="P591" s="149"/>
      <c r="Q591" s="170" t="str">
        <f>IF(tblDatasetNamingConventionForm[[#This Row],[Dataset Naming Scheme]]="","",IF(LEN(tblDatasetNamingConventionForm[[#This Row],[Dataset Naming Scheme]])&gt;63,"FALSE","TRUE"))</f>
        <v/>
      </c>
      <c r="R59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92" spans="1:18" ht="12.95">
      <c r="A59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9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92" s="225"/>
      <c r="D592" s="228"/>
      <c r="E592" s="233" t="str">
        <f>IFERROR(INDEX(tblGISPDS_Discipline[Discipline Code], MATCH(tblDatasetNamingConventionForm[[#This Row],[Discipline Description]], tblGISPDS_Discipline[ [ Discipline Description] ],0)),"")</f>
        <v/>
      </c>
      <c r="F592" s="227"/>
      <c r="G592" s="233" t="str">
        <f>IFERROR(INDEX(tblGISPDS_Discipline[Sub-Discipline Code], MATCH(tblDatasetNamingConventionForm[[#This Row],[Sub-Discipline Description]], tblGISPDS_Discipline[Sub-Discipline Description],0)),"")</f>
        <v/>
      </c>
      <c r="H592" s="151"/>
      <c r="I592" s="230"/>
      <c r="J592" s="229" t="str">
        <f>IFERROR(INDEX(tblGISPDS_ProjectMilestone[Project Milestone Code], MATCH(tblDatasetNamingConventionForm[[#This Row],[Project Milestone]], tblGISPDS_ProjectMilestone[Project Milestone Description],0)),"")</f>
        <v/>
      </c>
      <c r="K592" s="230"/>
      <c r="L592" s="229" t="str">
        <f>IFERROR(INDEX(tblGISPDS_Originator[Organisation Code], MATCH(tblDatasetNamingConventionForm[[#This Row],[Organisation Name]], tblGISPDS_Originator[Organisation Name],0)),"")</f>
        <v/>
      </c>
      <c r="M592" s="226"/>
      <c r="N592" s="231" t="str">
        <f>IFERROR(INDEX(tblGISPDS_CoOrdSys[EPSG Code], MATCH(tblDatasetNamingConventionForm[[#This Row],[Coordinate Reference System Abbreviation]], tblGISPDS_CoOrdSys[Projected Coordinate Reference System Description],0)),"")</f>
        <v/>
      </c>
      <c r="O592" s="237"/>
      <c r="P592" s="149"/>
      <c r="Q592" s="170" t="str">
        <f>IF(tblDatasetNamingConventionForm[[#This Row],[Dataset Naming Scheme]]="","",IF(LEN(tblDatasetNamingConventionForm[[#This Row],[Dataset Naming Scheme]])&gt;63,"FALSE","TRUE"))</f>
        <v/>
      </c>
      <c r="R59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93" spans="1:18" ht="12.95">
      <c r="A59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9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93" s="225"/>
      <c r="D593" s="228"/>
      <c r="E593" s="233" t="str">
        <f>IFERROR(INDEX(tblGISPDS_Discipline[Discipline Code], MATCH(tblDatasetNamingConventionForm[[#This Row],[Discipline Description]], tblGISPDS_Discipline[ [ Discipline Description] ],0)),"")</f>
        <v/>
      </c>
      <c r="F593" s="227"/>
      <c r="G593" s="233" t="str">
        <f>IFERROR(INDEX(tblGISPDS_Discipline[Sub-Discipline Code], MATCH(tblDatasetNamingConventionForm[[#This Row],[Sub-Discipline Description]], tblGISPDS_Discipline[Sub-Discipline Description],0)),"")</f>
        <v/>
      </c>
      <c r="H593" s="151"/>
      <c r="I593" s="230"/>
      <c r="J593" s="229" t="str">
        <f>IFERROR(INDEX(tblGISPDS_ProjectMilestone[Project Milestone Code], MATCH(tblDatasetNamingConventionForm[[#This Row],[Project Milestone]], tblGISPDS_ProjectMilestone[Project Milestone Description],0)),"")</f>
        <v/>
      </c>
      <c r="K593" s="230"/>
      <c r="L593" s="231" t="str">
        <f>IFERROR(INDEX(tblGISPDS_Originator[Organisation Code], MATCH(tblDatasetNamingConventionForm[[#This Row],[Organisation Name]], tblGISPDS_Originator[Organisation Name],0)),"")</f>
        <v/>
      </c>
      <c r="M593" s="226"/>
      <c r="N593" s="231" t="str">
        <f>IFERROR(INDEX(tblGISPDS_CoOrdSys[EPSG Code], MATCH(tblDatasetNamingConventionForm[[#This Row],[Coordinate Reference System Abbreviation]], tblGISPDS_CoOrdSys[Projected Coordinate Reference System Description],0)),"")</f>
        <v/>
      </c>
      <c r="O593" s="237"/>
      <c r="P593" s="149"/>
      <c r="Q593" s="170" t="str">
        <f>IF(tblDatasetNamingConventionForm[[#This Row],[Dataset Naming Scheme]]="","",IF(LEN(tblDatasetNamingConventionForm[[#This Row],[Dataset Naming Scheme]])&gt;63,"FALSE","TRUE"))</f>
        <v/>
      </c>
      <c r="R59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94" spans="1:18" ht="12.95">
      <c r="A59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9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94" s="225"/>
      <c r="D594" s="228"/>
      <c r="E594" s="233" t="str">
        <f>IFERROR(INDEX(tblGISPDS_Discipline[Discipline Code], MATCH(tblDatasetNamingConventionForm[[#This Row],[Discipline Description]], tblGISPDS_Discipline[ [ Discipline Description] ],0)),"")</f>
        <v/>
      </c>
      <c r="F594" s="227"/>
      <c r="G594" s="233" t="str">
        <f>IFERROR(INDEX(tblGISPDS_Discipline[Sub-Discipline Code], MATCH(tblDatasetNamingConventionForm[[#This Row],[Sub-Discipline Description]], tblGISPDS_Discipline[Sub-Discipline Description],0)),"")</f>
        <v/>
      </c>
      <c r="H594" s="151"/>
      <c r="I594" s="230"/>
      <c r="J594" s="229" t="str">
        <f>IFERROR(INDEX(tblGISPDS_ProjectMilestone[Project Milestone Code], MATCH(tblDatasetNamingConventionForm[[#This Row],[Project Milestone]], tblGISPDS_ProjectMilestone[Project Milestone Description],0)),"")</f>
        <v/>
      </c>
      <c r="K594" s="230"/>
      <c r="L594" s="229" t="str">
        <f>IFERROR(INDEX(tblGISPDS_Originator[Organisation Code], MATCH(tblDatasetNamingConventionForm[[#This Row],[Organisation Name]], tblGISPDS_Originator[Organisation Name],0)),"")</f>
        <v/>
      </c>
      <c r="M594" s="226"/>
      <c r="N594" s="231" t="str">
        <f>IFERROR(INDEX(tblGISPDS_CoOrdSys[EPSG Code], MATCH(tblDatasetNamingConventionForm[[#This Row],[Coordinate Reference System Abbreviation]], tblGISPDS_CoOrdSys[Projected Coordinate Reference System Description],0)),"")</f>
        <v/>
      </c>
      <c r="O594" s="237"/>
      <c r="P594" s="149"/>
      <c r="Q594" s="170" t="str">
        <f>IF(tblDatasetNamingConventionForm[[#This Row],[Dataset Naming Scheme]]="","",IF(LEN(tblDatasetNamingConventionForm[[#This Row],[Dataset Naming Scheme]])&gt;63,"FALSE","TRUE"))</f>
        <v/>
      </c>
      <c r="R59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95" spans="1:18" ht="12.95">
      <c r="A59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9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95" s="225"/>
      <c r="D595" s="228"/>
      <c r="E595" s="233" t="str">
        <f>IFERROR(INDEX(tblGISPDS_Discipline[Discipline Code], MATCH(tblDatasetNamingConventionForm[[#This Row],[Discipline Description]], tblGISPDS_Discipline[ [ Discipline Description] ],0)),"")</f>
        <v/>
      </c>
      <c r="F595" s="227"/>
      <c r="G595" s="233" t="str">
        <f>IFERROR(INDEX(tblGISPDS_Discipline[Sub-Discipline Code], MATCH(tblDatasetNamingConventionForm[[#This Row],[Sub-Discipline Description]], tblGISPDS_Discipline[Sub-Discipline Description],0)),"")</f>
        <v/>
      </c>
      <c r="H595" s="151"/>
      <c r="I595" s="230"/>
      <c r="J595" s="229" t="str">
        <f>IFERROR(INDEX(tblGISPDS_ProjectMilestone[Project Milestone Code], MATCH(tblDatasetNamingConventionForm[[#This Row],[Project Milestone]], tblGISPDS_ProjectMilestone[Project Milestone Description],0)),"")</f>
        <v/>
      </c>
      <c r="K595" s="230"/>
      <c r="L595" s="231" t="str">
        <f>IFERROR(INDEX(tblGISPDS_Originator[Organisation Code], MATCH(tblDatasetNamingConventionForm[[#This Row],[Organisation Name]], tblGISPDS_Originator[Organisation Name],0)),"")</f>
        <v/>
      </c>
      <c r="M595" s="226"/>
      <c r="N595" s="231" t="str">
        <f>IFERROR(INDEX(tblGISPDS_CoOrdSys[EPSG Code], MATCH(tblDatasetNamingConventionForm[[#This Row],[Coordinate Reference System Abbreviation]], tblGISPDS_CoOrdSys[Projected Coordinate Reference System Description],0)),"")</f>
        <v/>
      </c>
      <c r="O595" s="237"/>
      <c r="P595" s="149"/>
      <c r="Q595" s="170" t="str">
        <f>IF(tblDatasetNamingConventionForm[[#This Row],[Dataset Naming Scheme]]="","",IF(LEN(tblDatasetNamingConventionForm[[#This Row],[Dataset Naming Scheme]])&gt;63,"FALSE","TRUE"))</f>
        <v/>
      </c>
      <c r="R59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96" spans="1:18" ht="12.95">
      <c r="A59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9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96" s="225"/>
      <c r="D596" s="228"/>
      <c r="E596" s="233" t="str">
        <f>IFERROR(INDEX(tblGISPDS_Discipline[Discipline Code], MATCH(tblDatasetNamingConventionForm[[#This Row],[Discipline Description]], tblGISPDS_Discipline[ [ Discipline Description] ],0)),"")</f>
        <v/>
      </c>
      <c r="F596" s="227"/>
      <c r="G596" s="233" t="str">
        <f>IFERROR(INDEX(tblGISPDS_Discipline[Sub-Discipline Code], MATCH(tblDatasetNamingConventionForm[[#This Row],[Sub-Discipline Description]], tblGISPDS_Discipline[Sub-Discipline Description],0)),"")</f>
        <v/>
      </c>
      <c r="H596" s="151"/>
      <c r="I596" s="230"/>
      <c r="J596" s="229" t="str">
        <f>IFERROR(INDEX(tblGISPDS_ProjectMilestone[Project Milestone Code], MATCH(tblDatasetNamingConventionForm[[#This Row],[Project Milestone]], tblGISPDS_ProjectMilestone[Project Milestone Description],0)),"")</f>
        <v/>
      </c>
      <c r="K596" s="230"/>
      <c r="L596" s="229" t="str">
        <f>IFERROR(INDEX(tblGISPDS_Originator[Organisation Code], MATCH(tblDatasetNamingConventionForm[[#This Row],[Organisation Name]], tblGISPDS_Originator[Organisation Name],0)),"")</f>
        <v/>
      </c>
      <c r="M596" s="226"/>
      <c r="N596" s="231" t="str">
        <f>IFERROR(INDEX(tblGISPDS_CoOrdSys[EPSG Code], MATCH(tblDatasetNamingConventionForm[[#This Row],[Coordinate Reference System Abbreviation]], tblGISPDS_CoOrdSys[Projected Coordinate Reference System Description],0)),"")</f>
        <v/>
      </c>
      <c r="O596" s="237"/>
      <c r="P596" s="149"/>
      <c r="Q596" s="170" t="str">
        <f>IF(tblDatasetNamingConventionForm[[#This Row],[Dataset Naming Scheme]]="","",IF(LEN(tblDatasetNamingConventionForm[[#This Row],[Dataset Naming Scheme]])&gt;63,"FALSE","TRUE"))</f>
        <v/>
      </c>
      <c r="R59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97" spans="1:18" ht="12.95">
      <c r="A59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9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97" s="225"/>
      <c r="D597" s="228"/>
      <c r="E597" s="233" t="str">
        <f>IFERROR(INDEX(tblGISPDS_Discipline[Discipline Code], MATCH(tblDatasetNamingConventionForm[[#This Row],[Discipline Description]], tblGISPDS_Discipline[ [ Discipline Description] ],0)),"")</f>
        <v/>
      </c>
      <c r="F597" s="227"/>
      <c r="G597" s="233" t="str">
        <f>IFERROR(INDEX(tblGISPDS_Discipline[Sub-Discipline Code], MATCH(tblDatasetNamingConventionForm[[#This Row],[Sub-Discipline Description]], tblGISPDS_Discipline[Sub-Discipline Description],0)),"")</f>
        <v/>
      </c>
      <c r="H597" s="151"/>
      <c r="I597" s="230"/>
      <c r="J597" s="229" t="str">
        <f>IFERROR(INDEX(tblGISPDS_ProjectMilestone[Project Milestone Code], MATCH(tblDatasetNamingConventionForm[[#This Row],[Project Milestone]], tblGISPDS_ProjectMilestone[Project Milestone Description],0)),"")</f>
        <v/>
      </c>
      <c r="K597" s="230"/>
      <c r="L597" s="231" t="str">
        <f>IFERROR(INDEX(tblGISPDS_Originator[Organisation Code], MATCH(tblDatasetNamingConventionForm[[#This Row],[Organisation Name]], tblGISPDS_Originator[Organisation Name],0)),"")</f>
        <v/>
      </c>
      <c r="M597" s="226"/>
      <c r="N597" s="231" t="str">
        <f>IFERROR(INDEX(tblGISPDS_CoOrdSys[EPSG Code], MATCH(tblDatasetNamingConventionForm[[#This Row],[Coordinate Reference System Abbreviation]], tblGISPDS_CoOrdSys[Projected Coordinate Reference System Description],0)),"")</f>
        <v/>
      </c>
      <c r="O597" s="237"/>
      <c r="P597" s="149"/>
      <c r="Q597" s="170" t="str">
        <f>IF(tblDatasetNamingConventionForm[[#This Row],[Dataset Naming Scheme]]="","",IF(LEN(tblDatasetNamingConventionForm[[#This Row],[Dataset Naming Scheme]])&gt;63,"FALSE","TRUE"))</f>
        <v/>
      </c>
      <c r="R59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98" spans="1:18" ht="12.95">
      <c r="A59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9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98" s="225"/>
      <c r="D598" s="228"/>
      <c r="E598" s="233" t="str">
        <f>IFERROR(INDEX(tblGISPDS_Discipline[Discipline Code], MATCH(tblDatasetNamingConventionForm[[#This Row],[Discipline Description]], tblGISPDS_Discipline[ [ Discipline Description] ],0)),"")</f>
        <v/>
      </c>
      <c r="F598" s="227"/>
      <c r="G598" s="233" t="str">
        <f>IFERROR(INDEX(tblGISPDS_Discipline[Sub-Discipline Code], MATCH(tblDatasetNamingConventionForm[[#This Row],[Sub-Discipline Description]], tblGISPDS_Discipline[Sub-Discipline Description],0)),"")</f>
        <v/>
      </c>
      <c r="H598" s="151"/>
      <c r="I598" s="230"/>
      <c r="J598" s="229" t="str">
        <f>IFERROR(INDEX(tblGISPDS_ProjectMilestone[Project Milestone Code], MATCH(tblDatasetNamingConventionForm[[#This Row],[Project Milestone]], tblGISPDS_ProjectMilestone[Project Milestone Description],0)),"")</f>
        <v/>
      </c>
      <c r="K598" s="230"/>
      <c r="L598" s="229" t="str">
        <f>IFERROR(INDEX(tblGISPDS_Originator[Organisation Code], MATCH(tblDatasetNamingConventionForm[[#This Row],[Organisation Name]], tblGISPDS_Originator[Organisation Name],0)),"")</f>
        <v/>
      </c>
      <c r="M598" s="226"/>
      <c r="N598" s="231" t="str">
        <f>IFERROR(INDEX(tblGISPDS_CoOrdSys[EPSG Code], MATCH(tblDatasetNamingConventionForm[[#This Row],[Coordinate Reference System Abbreviation]], tblGISPDS_CoOrdSys[Projected Coordinate Reference System Description],0)),"")</f>
        <v/>
      </c>
      <c r="O598" s="237"/>
      <c r="P598" s="149"/>
      <c r="Q598" s="170" t="str">
        <f>IF(tblDatasetNamingConventionForm[[#This Row],[Dataset Naming Scheme]]="","",IF(LEN(tblDatasetNamingConventionForm[[#This Row],[Dataset Naming Scheme]])&gt;63,"FALSE","TRUE"))</f>
        <v/>
      </c>
      <c r="R59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599" spans="1:18" ht="12.95">
      <c r="A59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59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599" s="225"/>
      <c r="D599" s="228"/>
      <c r="E599" s="233" t="str">
        <f>IFERROR(INDEX(tblGISPDS_Discipline[Discipline Code], MATCH(tblDatasetNamingConventionForm[[#This Row],[Discipline Description]], tblGISPDS_Discipline[ [ Discipline Description] ],0)),"")</f>
        <v/>
      </c>
      <c r="F599" s="227"/>
      <c r="G599" s="233" t="str">
        <f>IFERROR(INDEX(tblGISPDS_Discipline[Sub-Discipline Code], MATCH(tblDatasetNamingConventionForm[[#This Row],[Sub-Discipline Description]], tblGISPDS_Discipline[Sub-Discipline Description],0)),"")</f>
        <v/>
      </c>
      <c r="H599" s="151"/>
      <c r="I599" s="230"/>
      <c r="J599" s="229" t="str">
        <f>IFERROR(INDEX(tblGISPDS_ProjectMilestone[Project Milestone Code], MATCH(tblDatasetNamingConventionForm[[#This Row],[Project Milestone]], tblGISPDS_ProjectMilestone[Project Milestone Description],0)),"")</f>
        <v/>
      </c>
      <c r="K599" s="230"/>
      <c r="L599" s="231" t="str">
        <f>IFERROR(INDEX(tblGISPDS_Originator[Organisation Code], MATCH(tblDatasetNamingConventionForm[[#This Row],[Organisation Name]], tblGISPDS_Originator[Organisation Name],0)),"")</f>
        <v/>
      </c>
      <c r="M599" s="226"/>
      <c r="N599" s="231" t="str">
        <f>IFERROR(INDEX(tblGISPDS_CoOrdSys[EPSG Code], MATCH(tblDatasetNamingConventionForm[[#This Row],[Coordinate Reference System Abbreviation]], tblGISPDS_CoOrdSys[Projected Coordinate Reference System Description],0)),"")</f>
        <v/>
      </c>
      <c r="O599" s="237"/>
      <c r="P599" s="149"/>
      <c r="Q599" s="170" t="str">
        <f>IF(tblDatasetNamingConventionForm[[#This Row],[Dataset Naming Scheme]]="","",IF(LEN(tblDatasetNamingConventionForm[[#This Row],[Dataset Naming Scheme]])&gt;63,"FALSE","TRUE"))</f>
        <v/>
      </c>
      <c r="R59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00" spans="1:18" ht="12.95">
      <c r="A60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0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00" s="225"/>
      <c r="D600" s="228"/>
      <c r="E600" s="233" t="str">
        <f>IFERROR(INDEX(tblGISPDS_Discipline[Discipline Code], MATCH(tblDatasetNamingConventionForm[[#This Row],[Discipline Description]], tblGISPDS_Discipline[ [ Discipline Description] ],0)),"")</f>
        <v/>
      </c>
      <c r="F600" s="227"/>
      <c r="G600" s="233" t="str">
        <f>IFERROR(INDEX(tblGISPDS_Discipline[Sub-Discipline Code], MATCH(tblDatasetNamingConventionForm[[#This Row],[Sub-Discipline Description]], tblGISPDS_Discipline[Sub-Discipline Description],0)),"")</f>
        <v/>
      </c>
      <c r="H600" s="151"/>
      <c r="I600" s="230"/>
      <c r="J600" s="229" t="str">
        <f>IFERROR(INDEX(tblGISPDS_ProjectMilestone[Project Milestone Code], MATCH(tblDatasetNamingConventionForm[[#This Row],[Project Milestone]], tblGISPDS_ProjectMilestone[Project Milestone Description],0)),"")</f>
        <v/>
      </c>
      <c r="K600" s="230"/>
      <c r="L600" s="229" t="str">
        <f>IFERROR(INDEX(tblGISPDS_Originator[Organisation Code], MATCH(tblDatasetNamingConventionForm[[#This Row],[Organisation Name]], tblGISPDS_Originator[Organisation Name],0)),"")</f>
        <v/>
      </c>
      <c r="M600" s="226"/>
      <c r="N600" s="231" t="str">
        <f>IFERROR(INDEX(tblGISPDS_CoOrdSys[EPSG Code], MATCH(tblDatasetNamingConventionForm[[#This Row],[Coordinate Reference System Abbreviation]], tblGISPDS_CoOrdSys[Projected Coordinate Reference System Description],0)),"")</f>
        <v/>
      </c>
      <c r="O600" s="237"/>
      <c r="P600" s="149"/>
      <c r="Q600" s="170" t="str">
        <f>IF(tblDatasetNamingConventionForm[[#This Row],[Dataset Naming Scheme]]="","",IF(LEN(tblDatasetNamingConventionForm[[#This Row],[Dataset Naming Scheme]])&gt;63,"FALSE","TRUE"))</f>
        <v/>
      </c>
      <c r="R60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01" spans="1:18" ht="12.95">
      <c r="A60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0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01" s="225"/>
      <c r="D601" s="228"/>
      <c r="E601" s="233" t="str">
        <f>IFERROR(INDEX(tblGISPDS_Discipline[Discipline Code], MATCH(tblDatasetNamingConventionForm[[#This Row],[Discipline Description]], tblGISPDS_Discipline[ [ Discipline Description] ],0)),"")</f>
        <v/>
      </c>
      <c r="F601" s="227"/>
      <c r="G601" s="233" t="str">
        <f>IFERROR(INDEX(tblGISPDS_Discipline[Sub-Discipline Code], MATCH(tblDatasetNamingConventionForm[[#This Row],[Sub-Discipline Description]], tblGISPDS_Discipline[Sub-Discipline Description],0)),"")</f>
        <v/>
      </c>
      <c r="H601" s="151"/>
      <c r="I601" s="230"/>
      <c r="J601" s="229" t="str">
        <f>IFERROR(INDEX(tblGISPDS_ProjectMilestone[Project Milestone Code], MATCH(tblDatasetNamingConventionForm[[#This Row],[Project Milestone]], tblGISPDS_ProjectMilestone[Project Milestone Description],0)),"")</f>
        <v/>
      </c>
      <c r="K601" s="230"/>
      <c r="L601" s="231" t="str">
        <f>IFERROR(INDEX(tblGISPDS_Originator[Organisation Code], MATCH(tblDatasetNamingConventionForm[[#This Row],[Organisation Name]], tblGISPDS_Originator[Organisation Name],0)),"")</f>
        <v/>
      </c>
      <c r="M601" s="226"/>
      <c r="N601" s="231" t="str">
        <f>IFERROR(INDEX(tblGISPDS_CoOrdSys[EPSG Code], MATCH(tblDatasetNamingConventionForm[[#This Row],[Coordinate Reference System Abbreviation]], tblGISPDS_CoOrdSys[Projected Coordinate Reference System Description],0)),"")</f>
        <v/>
      </c>
      <c r="O601" s="237"/>
      <c r="P601" s="149"/>
      <c r="Q601" s="170" t="str">
        <f>IF(tblDatasetNamingConventionForm[[#This Row],[Dataset Naming Scheme]]="","",IF(LEN(tblDatasetNamingConventionForm[[#This Row],[Dataset Naming Scheme]])&gt;63,"FALSE","TRUE"))</f>
        <v/>
      </c>
      <c r="R60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02" spans="1:18" ht="12.95">
      <c r="A60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0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02" s="225"/>
      <c r="D602" s="228"/>
      <c r="E602" s="233" t="str">
        <f>IFERROR(INDEX(tblGISPDS_Discipline[Discipline Code], MATCH(tblDatasetNamingConventionForm[[#This Row],[Discipline Description]], tblGISPDS_Discipline[ [ Discipline Description] ],0)),"")</f>
        <v/>
      </c>
      <c r="F602" s="227"/>
      <c r="G602" s="233" t="str">
        <f>IFERROR(INDEX(tblGISPDS_Discipline[Sub-Discipline Code], MATCH(tblDatasetNamingConventionForm[[#This Row],[Sub-Discipline Description]], tblGISPDS_Discipline[Sub-Discipline Description],0)),"")</f>
        <v/>
      </c>
      <c r="H602" s="151"/>
      <c r="I602" s="230"/>
      <c r="J602" s="229" t="str">
        <f>IFERROR(INDEX(tblGISPDS_ProjectMilestone[Project Milestone Code], MATCH(tblDatasetNamingConventionForm[[#This Row],[Project Milestone]], tblGISPDS_ProjectMilestone[Project Milestone Description],0)),"")</f>
        <v/>
      </c>
      <c r="K602" s="230"/>
      <c r="L602" s="229" t="str">
        <f>IFERROR(INDEX(tblGISPDS_Originator[Organisation Code], MATCH(tblDatasetNamingConventionForm[[#This Row],[Organisation Name]], tblGISPDS_Originator[Organisation Name],0)),"")</f>
        <v/>
      </c>
      <c r="M602" s="226"/>
      <c r="N602" s="231" t="str">
        <f>IFERROR(INDEX(tblGISPDS_CoOrdSys[EPSG Code], MATCH(tblDatasetNamingConventionForm[[#This Row],[Coordinate Reference System Abbreviation]], tblGISPDS_CoOrdSys[Projected Coordinate Reference System Description],0)),"")</f>
        <v/>
      </c>
      <c r="O602" s="237"/>
      <c r="P602" s="149"/>
      <c r="Q602" s="170" t="str">
        <f>IF(tblDatasetNamingConventionForm[[#This Row],[Dataset Naming Scheme]]="","",IF(LEN(tblDatasetNamingConventionForm[[#This Row],[Dataset Naming Scheme]])&gt;63,"FALSE","TRUE"))</f>
        <v/>
      </c>
      <c r="R60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03" spans="1:18" ht="12.95">
      <c r="A60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0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03" s="225"/>
      <c r="D603" s="228"/>
      <c r="E603" s="233" t="str">
        <f>IFERROR(INDEX(tblGISPDS_Discipline[Discipline Code], MATCH(tblDatasetNamingConventionForm[[#This Row],[Discipline Description]], tblGISPDS_Discipline[ [ Discipline Description] ],0)),"")</f>
        <v/>
      </c>
      <c r="F603" s="227"/>
      <c r="G603" s="233" t="str">
        <f>IFERROR(INDEX(tblGISPDS_Discipline[Sub-Discipline Code], MATCH(tblDatasetNamingConventionForm[[#This Row],[Sub-Discipline Description]], tblGISPDS_Discipline[Sub-Discipline Description],0)),"")</f>
        <v/>
      </c>
      <c r="H603" s="151"/>
      <c r="I603" s="230"/>
      <c r="J603" s="229" t="str">
        <f>IFERROR(INDEX(tblGISPDS_ProjectMilestone[Project Milestone Code], MATCH(tblDatasetNamingConventionForm[[#This Row],[Project Milestone]], tblGISPDS_ProjectMilestone[Project Milestone Description],0)),"")</f>
        <v/>
      </c>
      <c r="K603" s="230"/>
      <c r="L603" s="231" t="str">
        <f>IFERROR(INDEX(tblGISPDS_Originator[Organisation Code], MATCH(tblDatasetNamingConventionForm[[#This Row],[Organisation Name]], tblGISPDS_Originator[Organisation Name],0)),"")</f>
        <v/>
      </c>
      <c r="M603" s="226"/>
      <c r="N603" s="231" t="str">
        <f>IFERROR(INDEX(tblGISPDS_CoOrdSys[EPSG Code], MATCH(tblDatasetNamingConventionForm[[#This Row],[Coordinate Reference System Abbreviation]], tblGISPDS_CoOrdSys[Projected Coordinate Reference System Description],0)),"")</f>
        <v/>
      </c>
      <c r="O603" s="237"/>
      <c r="P603" s="149"/>
      <c r="Q603" s="170" t="str">
        <f>IF(tblDatasetNamingConventionForm[[#This Row],[Dataset Naming Scheme]]="","",IF(LEN(tblDatasetNamingConventionForm[[#This Row],[Dataset Naming Scheme]])&gt;63,"FALSE","TRUE"))</f>
        <v/>
      </c>
      <c r="R60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04" spans="1:18" ht="12.95">
      <c r="A60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0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04" s="225"/>
      <c r="D604" s="228"/>
      <c r="E604" s="233" t="str">
        <f>IFERROR(INDEX(tblGISPDS_Discipline[Discipline Code], MATCH(tblDatasetNamingConventionForm[[#This Row],[Discipline Description]], tblGISPDS_Discipline[ [ Discipline Description] ],0)),"")</f>
        <v/>
      </c>
      <c r="F604" s="227"/>
      <c r="G604" s="233" t="str">
        <f>IFERROR(INDEX(tblGISPDS_Discipline[Sub-Discipline Code], MATCH(tblDatasetNamingConventionForm[[#This Row],[Sub-Discipline Description]], tblGISPDS_Discipline[Sub-Discipline Description],0)),"")</f>
        <v/>
      </c>
      <c r="H604" s="151"/>
      <c r="I604" s="230"/>
      <c r="J604" s="229" t="str">
        <f>IFERROR(INDEX(tblGISPDS_ProjectMilestone[Project Milestone Code], MATCH(tblDatasetNamingConventionForm[[#This Row],[Project Milestone]], tblGISPDS_ProjectMilestone[Project Milestone Description],0)),"")</f>
        <v/>
      </c>
      <c r="K604" s="230"/>
      <c r="L604" s="229" t="str">
        <f>IFERROR(INDEX(tblGISPDS_Originator[Organisation Code], MATCH(tblDatasetNamingConventionForm[[#This Row],[Organisation Name]], tblGISPDS_Originator[Organisation Name],0)),"")</f>
        <v/>
      </c>
      <c r="M604" s="226"/>
      <c r="N604" s="231" t="str">
        <f>IFERROR(INDEX(tblGISPDS_CoOrdSys[EPSG Code], MATCH(tblDatasetNamingConventionForm[[#This Row],[Coordinate Reference System Abbreviation]], tblGISPDS_CoOrdSys[Projected Coordinate Reference System Description],0)),"")</f>
        <v/>
      </c>
      <c r="O604" s="237"/>
      <c r="P604" s="149"/>
      <c r="Q604" s="170" t="str">
        <f>IF(tblDatasetNamingConventionForm[[#This Row],[Dataset Naming Scheme]]="","",IF(LEN(tblDatasetNamingConventionForm[[#This Row],[Dataset Naming Scheme]])&gt;63,"FALSE","TRUE"))</f>
        <v/>
      </c>
      <c r="R60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05" spans="1:18" ht="12.95">
      <c r="A60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0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05" s="225"/>
      <c r="D605" s="228"/>
      <c r="E605" s="233" t="str">
        <f>IFERROR(INDEX(tblGISPDS_Discipline[Discipline Code], MATCH(tblDatasetNamingConventionForm[[#This Row],[Discipline Description]], tblGISPDS_Discipline[ [ Discipline Description] ],0)),"")</f>
        <v/>
      </c>
      <c r="F605" s="227"/>
      <c r="G605" s="233" t="str">
        <f>IFERROR(INDEX(tblGISPDS_Discipline[Sub-Discipline Code], MATCH(tblDatasetNamingConventionForm[[#This Row],[Sub-Discipline Description]], tblGISPDS_Discipline[Sub-Discipline Description],0)),"")</f>
        <v/>
      </c>
      <c r="H605" s="151"/>
      <c r="I605" s="230"/>
      <c r="J605" s="229" t="str">
        <f>IFERROR(INDEX(tblGISPDS_ProjectMilestone[Project Milestone Code], MATCH(tblDatasetNamingConventionForm[[#This Row],[Project Milestone]], tblGISPDS_ProjectMilestone[Project Milestone Description],0)),"")</f>
        <v/>
      </c>
      <c r="K605" s="230"/>
      <c r="L605" s="231" t="str">
        <f>IFERROR(INDEX(tblGISPDS_Originator[Organisation Code], MATCH(tblDatasetNamingConventionForm[[#This Row],[Organisation Name]], tblGISPDS_Originator[Organisation Name],0)),"")</f>
        <v/>
      </c>
      <c r="M605" s="226"/>
      <c r="N605" s="231" t="str">
        <f>IFERROR(INDEX(tblGISPDS_CoOrdSys[EPSG Code], MATCH(tblDatasetNamingConventionForm[[#This Row],[Coordinate Reference System Abbreviation]], tblGISPDS_CoOrdSys[Projected Coordinate Reference System Description],0)),"")</f>
        <v/>
      </c>
      <c r="O605" s="237"/>
      <c r="P605" s="149"/>
      <c r="Q605" s="170" t="str">
        <f>IF(tblDatasetNamingConventionForm[[#This Row],[Dataset Naming Scheme]]="","",IF(LEN(tblDatasetNamingConventionForm[[#This Row],[Dataset Naming Scheme]])&gt;63,"FALSE","TRUE"))</f>
        <v/>
      </c>
      <c r="R60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06" spans="1:18" ht="12.95">
      <c r="A60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0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06" s="225"/>
      <c r="D606" s="228"/>
      <c r="E606" s="233" t="str">
        <f>IFERROR(INDEX(tblGISPDS_Discipline[Discipline Code], MATCH(tblDatasetNamingConventionForm[[#This Row],[Discipline Description]], tblGISPDS_Discipline[ [ Discipline Description] ],0)),"")</f>
        <v/>
      </c>
      <c r="F606" s="227"/>
      <c r="G606" s="233" t="str">
        <f>IFERROR(INDEX(tblGISPDS_Discipline[Sub-Discipline Code], MATCH(tblDatasetNamingConventionForm[[#This Row],[Sub-Discipline Description]], tblGISPDS_Discipline[Sub-Discipline Description],0)),"")</f>
        <v/>
      </c>
      <c r="H606" s="151"/>
      <c r="I606" s="230"/>
      <c r="J606" s="229" t="str">
        <f>IFERROR(INDEX(tblGISPDS_ProjectMilestone[Project Milestone Code], MATCH(tblDatasetNamingConventionForm[[#This Row],[Project Milestone]], tblGISPDS_ProjectMilestone[Project Milestone Description],0)),"")</f>
        <v/>
      </c>
      <c r="K606" s="230"/>
      <c r="L606" s="229" t="str">
        <f>IFERROR(INDEX(tblGISPDS_Originator[Organisation Code], MATCH(tblDatasetNamingConventionForm[[#This Row],[Organisation Name]], tblGISPDS_Originator[Organisation Name],0)),"")</f>
        <v/>
      </c>
      <c r="M606" s="226"/>
      <c r="N606" s="231" t="str">
        <f>IFERROR(INDEX(tblGISPDS_CoOrdSys[EPSG Code], MATCH(tblDatasetNamingConventionForm[[#This Row],[Coordinate Reference System Abbreviation]], tblGISPDS_CoOrdSys[Projected Coordinate Reference System Description],0)),"")</f>
        <v/>
      </c>
      <c r="O606" s="237"/>
      <c r="P606" s="149"/>
      <c r="Q606" s="170" t="str">
        <f>IF(tblDatasetNamingConventionForm[[#This Row],[Dataset Naming Scheme]]="","",IF(LEN(tblDatasetNamingConventionForm[[#This Row],[Dataset Naming Scheme]])&gt;63,"FALSE","TRUE"))</f>
        <v/>
      </c>
      <c r="R60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07" spans="1:18" ht="12.95">
      <c r="A60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0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07" s="225"/>
      <c r="D607" s="228"/>
      <c r="E607" s="233" t="str">
        <f>IFERROR(INDEX(tblGISPDS_Discipline[Discipline Code], MATCH(tblDatasetNamingConventionForm[[#This Row],[Discipline Description]], tblGISPDS_Discipline[ [ Discipline Description] ],0)),"")</f>
        <v/>
      </c>
      <c r="F607" s="227"/>
      <c r="G607" s="233" t="str">
        <f>IFERROR(INDEX(tblGISPDS_Discipline[Sub-Discipline Code], MATCH(tblDatasetNamingConventionForm[[#This Row],[Sub-Discipline Description]], tblGISPDS_Discipline[Sub-Discipline Description],0)),"")</f>
        <v/>
      </c>
      <c r="H607" s="151"/>
      <c r="I607" s="230"/>
      <c r="J607" s="229" t="str">
        <f>IFERROR(INDEX(tblGISPDS_ProjectMilestone[Project Milestone Code], MATCH(tblDatasetNamingConventionForm[[#This Row],[Project Milestone]], tblGISPDS_ProjectMilestone[Project Milestone Description],0)),"")</f>
        <v/>
      </c>
      <c r="K607" s="230"/>
      <c r="L607" s="231" t="str">
        <f>IFERROR(INDEX(tblGISPDS_Originator[Organisation Code], MATCH(tblDatasetNamingConventionForm[[#This Row],[Organisation Name]], tblGISPDS_Originator[Organisation Name],0)),"")</f>
        <v/>
      </c>
      <c r="M607" s="226"/>
      <c r="N607" s="231" t="str">
        <f>IFERROR(INDEX(tblGISPDS_CoOrdSys[EPSG Code], MATCH(tblDatasetNamingConventionForm[[#This Row],[Coordinate Reference System Abbreviation]], tblGISPDS_CoOrdSys[Projected Coordinate Reference System Description],0)),"")</f>
        <v/>
      </c>
      <c r="O607" s="237"/>
      <c r="P607" s="149"/>
      <c r="Q607" s="170" t="str">
        <f>IF(tblDatasetNamingConventionForm[[#This Row],[Dataset Naming Scheme]]="","",IF(LEN(tblDatasetNamingConventionForm[[#This Row],[Dataset Naming Scheme]])&gt;63,"FALSE","TRUE"))</f>
        <v/>
      </c>
      <c r="R60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08" spans="1:18" ht="12.95">
      <c r="A60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0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08" s="225"/>
      <c r="D608" s="228"/>
      <c r="E608" s="233" t="str">
        <f>IFERROR(INDEX(tblGISPDS_Discipline[Discipline Code], MATCH(tblDatasetNamingConventionForm[[#This Row],[Discipline Description]], tblGISPDS_Discipline[ [ Discipline Description] ],0)),"")</f>
        <v/>
      </c>
      <c r="F608" s="227"/>
      <c r="G608" s="233" t="str">
        <f>IFERROR(INDEX(tblGISPDS_Discipline[Sub-Discipline Code], MATCH(tblDatasetNamingConventionForm[[#This Row],[Sub-Discipline Description]], tblGISPDS_Discipline[Sub-Discipline Description],0)),"")</f>
        <v/>
      </c>
      <c r="H608" s="151"/>
      <c r="I608" s="230"/>
      <c r="J608" s="229" t="str">
        <f>IFERROR(INDEX(tblGISPDS_ProjectMilestone[Project Milestone Code], MATCH(tblDatasetNamingConventionForm[[#This Row],[Project Milestone]], tblGISPDS_ProjectMilestone[Project Milestone Description],0)),"")</f>
        <v/>
      </c>
      <c r="K608" s="230"/>
      <c r="L608" s="229" t="str">
        <f>IFERROR(INDEX(tblGISPDS_Originator[Organisation Code], MATCH(tblDatasetNamingConventionForm[[#This Row],[Organisation Name]], tblGISPDS_Originator[Organisation Name],0)),"")</f>
        <v/>
      </c>
      <c r="M608" s="226"/>
      <c r="N608" s="231" t="str">
        <f>IFERROR(INDEX(tblGISPDS_CoOrdSys[EPSG Code], MATCH(tblDatasetNamingConventionForm[[#This Row],[Coordinate Reference System Abbreviation]], tblGISPDS_CoOrdSys[Projected Coordinate Reference System Description],0)),"")</f>
        <v/>
      </c>
      <c r="O608" s="237"/>
      <c r="P608" s="149"/>
      <c r="Q608" s="170" t="str">
        <f>IF(tblDatasetNamingConventionForm[[#This Row],[Dataset Naming Scheme]]="","",IF(LEN(tblDatasetNamingConventionForm[[#This Row],[Dataset Naming Scheme]])&gt;63,"FALSE","TRUE"))</f>
        <v/>
      </c>
      <c r="R60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09" spans="1:18" ht="12.95">
      <c r="A60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0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09" s="225"/>
      <c r="D609" s="228"/>
      <c r="E609" s="233" t="str">
        <f>IFERROR(INDEX(tblGISPDS_Discipline[Discipline Code], MATCH(tblDatasetNamingConventionForm[[#This Row],[Discipline Description]], tblGISPDS_Discipline[ [ Discipline Description] ],0)),"")</f>
        <v/>
      </c>
      <c r="F609" s="227"/>
      <c r="G609" s="233" t="str">
        <f>IFERROR(INDEX(tblGISPDS_Discipline[Sub-Discipline Code], MATCH(tblDatasetNamingConventionForm[[#This Row],[Sub-Discipline Description]], tblGISPDS_Discipline[Sub-Discipline Description],0)),"")</f>
        <v/>
      </c>
      <c r="H609" s="151"/>
      <c r="I609" s="230"/>
      <c r="J609" s="229" t="str">
        <f>IFERROR(INDEX(tblGISPDS_ProjectMilestone[Project Milestone Code], MATCH(tblDatasetNamingConventionForm[[#This Row],[Project Milestone]], tblGISPDS_ProjectMilestone[Project Milestone Description],0)),"")</f>
        <v/>
      </c>
      <c r="K609" s="230"/>
      <c r="L609" s="231" t="str">
        <f>IFERROR(INDEX(tblGISPDS_Originator[Organisation Code], MATCH(tblDatasetNamingConventionForm[[#This Row],[Organisation Name]], tblGISPDS_Originator[Organisation Name],0)),"")</f>
        <v/>
      </c>
      <c r="M609" s="226"/>
      <c r="N609" s="231" t="str">
        <f>IFERROR(INDEX(tblGISPDS_CoOrdSys[EPSG Code], MATCH(tblDatasetNamingConventionForm[[#This Row],[Coordinate Reference System Abbreviation]], tblGISPDS_CoOrdSys[Projected Coordinate Reference System Description],0)),"")</f>
        <v/>
      </c>
      <c r="O609" s="237"/>
      <c r="P609" s="149"/>
      <c r="Q609" s="170" t="str">
        <f>IF(tblDatasetNamingConventionForm[[#This Row],[Dataset Naming Scheme]]="","",IF(LEN(tblDatasetNamingConventionForm[[#This Row],[Dataset Naming Scheme]])&gt;63,"FALSE","TRUE"))</f>
        <v/>
      </c>
      <c r="R60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10" spans="1:18" ht="12.95">
      <c r="A61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1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10" s="225"/>
      <c r="D610" s="228"/>
      <c r="E610" s="233" t="str">
        <f>IFERROR(INDEX(tblGISPDS_Discipline[Discipline Code], MATCH(tblDatasetNamingConventionForm[[#This Row],[Discipline Description]], tblGISPDS_Discipline[ [ Discipline Description] ],0)),"")</f>
        <v/>
      </c>
      <c r="F610" s="227"/>
      <c r="G610" s="233" t="str">
        <f>IFERROR(INDEX(tblGISPDS_Discipline[Sub-Discipline Code], MATCH(tblDatasetNamingConventionForm[[#This Row],[Sub-Discipline Description]], tblGISPDS_Discipline[Sub-Discipline Description],0)),"")</f>
        <v/>
      </c>
      <c r="H610" s="151"/>
      <c r="I610" s="230"/>
      <c r="J610" s="229" t="str">
        <f>IFERROR(INDEX(tblGISPDS_ProjectMilestone[Project Milestone Code], MATCH(tblDatasetNamingConventionForm[[#This Row],[Project Milestone]], tblGISPDS_ProjectMilestone[Project Milestone Description],0)),"")</f>
        <v/>
      </c>
      <c r="K610" s="230"/>
      <c r="L610" s="229" t="str">
        <f>IFERROR(INDEX(tblGISPDS_Originator[Organisation Code], MATCH(tblDatasetNamingConventionForm[[#This Row],[Organisation Name]], tblGISPDS_Originator[Organisation Name],0)),"")</f>
        <v/>
      </c>
      <c r="M610" s="226"/>
      <c r="N610" s="231" t="str">
        <f>IFERROR(INDEX(tblGISPDS_CoOrdSys[EPSG Code], MATCH(tblDatasetNamingConventionForm[[#This Row],[Coordinate Reference System Abbreviation]], tblGISPDS_CoOrdSys[Projected Coordinate Reference System Description],0)),"")</f>
        <v/>
      </c>
      <c r="O610" s="237"/>
      <c r="P610" s="149"/>
      <c r="Q610" s="170" t="str">
        <f>IF(tblDatasetNamingConventionForm[[#This Row],[Dataset Naming Scheme]]="","",IF(LEN(tblDatasetNamingConventionForm[[#This Row],[Dataset Naming Scheme]])&gt;63,"FALSE","TRUE"))</f>
        <v/>
      </c>
      <c r="R61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11" spans="1:18" ht="12.95">
      <c r="A61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1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11" s="225"/>
      <c r="D611" s="228"/>
      <c r="E611" s="233" t="str">
        <f>IFERROR(INDEX(tblGISPDS_Discipline[Discipline Code], MATCH(tblDatasetNamingConventionForm[[#This Row],[Discipline Description]], tblGISPDS_Discipline[ [ Discipline Description] ],0)),"")</f>
        <v/>
      </c>
      <c r="F611" s="227"/>
      <c r="G611" s="233" t="str">
        <f>IFERROR(INDEX(tblGISPDS_Discipline[Sub-Discipline Code], MATCH(tblDatasetNamingConventionForm[[#This Row],[Sub-Discipline Description]], tblGISPDS_Discipline[Sub-Discipline Description],0)),"")</f>
        <v/>
      </c>
      <c r="H611" s="151"/>
      <c r="I611" s="230"/>
      <c r="J611" s="229" t="str">
        <f>IFERROR(INDEX(tblGISPDS_ProjectMilestone[Project Milestone Code], MATCH(tblDatasetNamingConventionForm[[#This Row],[Project Milestone]], tblGISPDS_ProjectMilestone[Project Milestone Description],0)),"")</f>
        <v/>
      </c>
      <c r="K611" s="230"/>
      <c r="L611" s="231" t="str">
        <f>IFERROR(INDEX(tblGISPDS_Originator[Organisation Code], MATCH(tblDatasetNamingConventionForm[[#This Row],[Organisation Name]], tblGISPDS_Originator[Organisation Name],0)),"")</f>
        <v/>
      </c>
      <c r="M611" s="226"/>
      <c r="N611" s="231" t="str">
        <f>IFERROR(INDEX(tblGISPDS_CoOrdSys[EPSG Code], MATCH(tblDatasetNamingConventionForm[[#This Row],[Coordinate Reference System Abbreviation]], tblGISPDS_CoOrdSys[Projected Coordinate Reference System Description],0)),"")</f>
        <v/>
      </c>
      <c r="O611" s="237"/>
      <c r="P611" s="149"/>
      <c r="Q611" s="170" t="str">
        <f>IF(tblDatasetNamingConventionForm[[#This Row],[Dataset Naming Scheme]]="","",IF(LEN(tblDatasetNamingConventionForm[[#This Row],[Dataset Naming Scheme]])&gt;63,"FALSE","TRUE"))</f>
        <v/>
      </c>
      <c r="R61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12" spans="1:18" ht="12.95">
      <c r="A61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1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12" s="225"/>
      <c r="D612" s="228"/>
      <c r="E612" s="233" t="str">
        <f>IFERROR(INDEX(tblGISPDS_Discipline[Discipline Code], MATCH(tblDatasetNamingConventionForm[[#This Row],[Discipline Description]], tblGISPDS_Discipline[ [ Discipline Description] ],0)),"")</f>
        <v/>
      </c>
      <c r="F612" s="227"/>
      <c r="G612" s="233" t="str">
        <f>IFERROR(INDEX(tblGISPDS_Discipline[Sub-Discipline Code], MATCH(tblDatasetNamingConventionForm[[#This Row],[Sub-Discipline Description]], tblGISPDS_Discipline[Sub-Discipline Description],0)),"")</f>
        <v/>
      </c>
      <c r="H612" s="151"/>
      <c r="I612" s="230"/>
      <c r="J612" s="229" t="str">
        <f>IFERROR(INDEX(tblGISPDS_ProjectMilestone[Project Milestone Code], MATCH(tblDatasetNamingConventionForm[[#This Row],[Project Milestone]], tblGISPDS_ProjectMilestone[Project Milestone Description],0)),"")</f>
        <v/>
      </c>
      <c r="K612" s="230"/>
      <c r="L612" s="229" t="str">
        <f>IFERROR(INDEX(tblGISPDS_Originator[Organisation Code], MATCH(tblDatasetNamingConventionForm[[#This Row],[Organisation Name]], tblGISPDS_Originator[Organisation Name],0)),"")</f>
        <v/>
      </c>
      <c r="M612" s="226"/>
      <c r="N612" s="231" t="str">
        <f>IFERROR(INDEX(tblGISPDS_CoOrdSys[EPSG Code], MATCH(tblDatasetNamingConventionForm[[#This Row],[Coordinate Reference System Abbreviation]], tblGISPDS_CoOrdSys[Projected Coordinate Reference System Description],0)),"")</f>
        <v/>
      </c>
      <c r="O612" s="237"/>
      <c r="P612" s="149"/>
      <c r="Q612" s="170" t="str">
        <f>IF(tblDatasetNamingConventionForm[[#This Row],[Dataset Naming Scheme]]="","",IF(LEN(tblDatasetNamingConventionForm[[#This Row],[Dataset Naming Scheme]])&gt;63,"FALSE","TRUE"))</f>
        <v/>
      </c>
      <c r="R61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13" spans="1:18" ht="12.95">
      <c r="A61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1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13" s="225"/>
      <c r="D613" s="228"/>
      <c r="E613" s="233" t="str">
        <f>IFERROR(INDEX(tblGISPDS_Discipline[Discipline Code], MATCH(tblDatasetNamingConventionForm[[#This Row],[Discipline Description]], tblGISPDS_Discipline[ [ Discipline Description] ],0)),"")</f>
        <v/>
      </c>
      <c r="F613" s="227"/>
      <c r="G613" s="233" t="str">
        <f>IFERROR(INDEX(tblGISPDS_Discipline[Sub-Discipline Code], MATCH(tblDatasetNamingConventionForm[[#This Row],[Sub-Discipline Description]], tblGISPDS_Discipline[Sub-Discipline Description],0)),"")</f>
        <v/>
      </c>
      <c r="H613" s="151"/>
      <c r="I613" s="230"/>
      <c r="J613" s="229" t="str">
        <f>IFERROR(INDEX(tblGISPDS_ProjectMilestone[Project Milestone Code], MATCH(tblDatasetNamingConventionForm[[#This Row],[Project Milestone]], tblGISPDS_ProjectMilestone[Project Milestone Description],0)),"")</f>
        <v/>
      </c>
      <c r="K613" s="230"/>
      <c r="L613" s="231" t="str">
        <f>IFERROR(INDEX(tblGISPDS_Originator[Organisation Code], MATCH(tblDatasetNamingConventionForm[[#This Row],[Organisation Name]], tblGISPDS_Originator[Organisation Name],0)),"")</f>
        <v/>
      </c>
      <c r="M613" s="226"/>
      <c r="N613" s="231" t="str">
        <f>IFERROR(INDEX(tblGISPDS_CoOrdSys[EPSG Code], MATCH(tblDatasetNamingConventionForm[[#This Row],[Coordinate Reference System Abbreviation]], tblGISPDS_CoOrdSys[Projected Coordinate Reference System Description],0)),"")</f>
        <v/>
      </c>
      <c r="O613" s="237"/>
      <c r="P613" s="149"/>
      <c r="Q613" s="170" t="str">
        <f>IF(tblDatasetNamingConventionForm[[#This Row],[Dataset Naming Scheme]]="","",IF(LEN(tblDatasetNamingConventionForm[[#This Row],[Dataset Naming Scheme]])&gt;63,"FALSE","TRUE"))</f>
        <v/>
      </c>
      <c r="R61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14" spans="1:18" ht="12.95">
      <c r="A61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1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14" s="225"/>
      <c r="D614" s="228"/>
      <c r="E614" s="233" t="str">
        <f>IFERROR(INDEX(tblGISPDS_Discipline[Discipline Code], MATCH(tblDatasetNamingConventionForm[[#This Row],[Discipline Description]], tblGISPDS_Discipline[ [ Discipline Description] ],0)),"")</f>
        <v/>
      </c>
      <c r="F614" s="227"/>
      <c r="G614" s="233" t="str">
        <f>IFERROR(INDEX(tblGISPDS_Discipline[Sub-Discipline Code], MATCH(tblDatasetNamingConventionForm[[#This Row],[Sub-Discipline Description]], tblGISPDS_Discipline[Sub-Discipline Description],0)),"")</f>
        <v/>
      </c>
      <c r="H614" s="151"/>
      <c r="I614" s="230"/>
      <c r="J614" s="229" t="str">
        <f>IFERROR(INDEX(tblGISPDS_ProjectMilestone[Project Milestone Code], MATCH(tblDatasetNamingConventionForm[[#This Row],[Project Milestone]], tblGISPDS_ProjectMilestone[Project Milestone Description],0)),"")</f>
        <v/>
      </c>
      <c r="K614" s="230"/>
      <c r="L614" s="229" t="str">
        <f>IFERROR(INDEX(tblGISPDS_Originator[Organisation Code], MATCH(tblDatasetNamingConventionForm[[#This Row],[Organisation Name]], tblGISPDS_Originator[Organisation Name],0)),"")</f>
        <v/>
      </c>
      <c r="M614" s="226"/>
      <c r="N614" s="231" t="str">
        <f>IFERROR(INDEX(tblGISPDS_CoOrdSys[EPSG Code], MATCH(tblDatasetNamingConventionForm[[#This Row],[Coordinate Reference System Abbreviation]], tblGISPDS_CoOrdSys[Projected Coordinate Reference System Description],0)),"")</f>
        <v/>
      </c>
      <c r="O614" s="237"/>
      <c r="P614" s="149"/>
      <c r="Q614" s="170" t="str">
        <f>IF(tblDatasetNamingConventionForm[[#This Row],[Dataset Naming Scheme]]="","",IF(LEN(tblDatasetNamingConventionForm[[#This Row],[Dataset Naming Scheme]])&gt;63,"FALSE","TRUE"))</f>
        <v/>
      </c>
      <c r="R61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15" spans="1:18" ht="12.95">
      <c r="A61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1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15" s="225"/>
      <c r="D615" s="228"/>
      <c r="E615" s="233" t="str">
        <f>IFERROR(INDEX(tblGISPDS_Discipline[Discipline Code], MATCH(tblDatasetNamingConventionForm[[#This Row],[Discipline Description]], tblGISPDS_Discipline[ [ Discipline Description] ],0)),"")</f>
        <v/>
      </c>
      <c r="F615" s="227"/>
      <c r="G615" s="233" t="str">
        <f>IFERROR(INDEX(tblGISPDS_Discipline[Sub-Discipline Code], MATCH(tblDatasetNamingConventionForm[[#This Row],[Sub-Discipline Description]], tblGISPDS_Discipline[Sub-Discipline Description],0)),"")</f>
        <v/>
      </c>
      <c r="H615" s="151"/>
      <c r="I615" s="230"/>
      <c r="J615" s="229" t="str">
        <f>IFERROR(INDEX(tblGISPDS_ProjectMilestone[Project Milestone Code], MATCH(tblDatasetNamingConventionForm[[#This Row],[Project Milestone]], tblGISPDS_ProjectMilestone[Project Milestone Description],0)),"")</f>
        <v/>
      </c>
      <c r="K615" s="230"/>
      <c r="L615" s="231" t="str">
        <f>IFERROR(INDEX(tblGISPDS_Originator[Organisation Code], MATCH(tblDatasetNamingConventionForm[[#This Row],[Organisation Name]], tblGISPDS_Originator[Organisation Name],0)),"")</f>
        <v/>
      </c>
      <c r="M615" s="226"/>
      <c r="N615" s="231" t="str">
        <f>IFERROR(INDEX(tblGISPDS_CoOrdSys[EPSG Code], MATCH(tblDatasetNamingConventionForm[[#This Row],[Coordinate Reference System Abbreviation]], tblGISPDS_CoOrdSys[Projected Coordinate Reference System Description],0)),"")</f>
        <v/>
      </c>
      <c r="O615" s="237"/>
      <c r="P615" s="149"/>
      <c r="Q615" s="170" t="str">
        <f>IF(tblDatasetNamingConventionForm[[#This Row],[Dataset Naming Scheme]]="","",IF(LEN(tblDatasetNamingConventionForm[[#This Row],[Dataset Naming Scheme]])&gt;63,"FALSE","TRUE"))</f>
        <v/>
      </c>
      <c r="R61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16" spans="1:18" ht="12.95">
      <c r="A61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1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16" s="225"/>
      <c r="D616" s="228"/>
      <c r="E616" s="233" t="str">
        <f>IFERROR(INDEX(tblGISPDS_Discipline[Discipline Code], MATCH(tblDatasetNamingConventionForm[[#This Row],[Discipline Description]], tblGISPDS_Discipline[ [ Discipline Description] ],0)),"")</f>
        <v/>
      </c>
      <c r="F616" s="227"/>
      <c r="G616" s="233" t="str">
        <f>IFERROR(INDEX(tblGISPDS_Discipline[Sub-Discipline Code], MATCH(tblDatasetNamingConventionForm[[#This Row],[Sub-Discipline Description]], tblGISPDS_Discipline[Sub-Discipline Description],0)),"")</f>
        <v/>
      </c>
      <c r="H616" s="151"/>
      <c r="I616" s="230"/>
      <c r="J616" s="229" t="str">
        <f>IFERROR(INDEX(tblGISPDS_ProjectMilestone[Project Milestone Code], MATCH(tblDatasetNamingConventionForm[[#This Row],[Project Milestone]], tblGISPDS_ProjectMilestone[Project Milestone Description],0)),"")</f>
        <v/>
      </c>
      <c r="K616" s="230"/>
      <c r="L616" s="229" t="str">
        <f>IFERROR(INDEX(tblGISPDS_Originator[Organisation Code], MATCH(tblDatasetNamingConventionForm[[#This Row],[Organisation Name]], tblGISPDS_Originator[Organisation Name],0)),"")</f>
        <v/>
      </c>
      <c r="M616" s="226"/>
      <c r="N616" s="231" t="str">
        <f>IFERROR(INDEX(tblGISPDS_CoOrdSys[EPSG Code], MATCH(tblDatasetNamingConventionForm[[#This Row],[Coordinate Reference System Abbreviation]], tblGISPDS_CoOrdSys[Projected Coordinate Reference System Description],0)),"")</f>
        <v/>
      </c>
      <c r="O616" s="237"/>
      <c r="P616" s="149"/>
      <c r="Q616" s="170" t="str">
        <f>IF(tblDatasetNamingConventionForm[[#This Row],[Dataset Naming Scheme]]="","",IF(LEN(tblDatasetNamingConventionForm[[#This Row],[Dataset Naming Scheme]])&gt;63,"FALSE","TRUE"))</f>
        <v/>
      </c>
      <c r="R61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17" spans="1:18" ht="12.95">
      <c r="A61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1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17" s="225"/>
      <c r="D617" s="228"/>
      <c r="E617" s="233" t="str">
        <f>IFERROR(INDEX(tblGISPDS_Discipline[Discipline Code], MATCH(tblDatasetNamingConventionForm[[#This Row],[Discipline Description]], tblGISPDS_Discipline[ [ Discipline Description] ],0)),"")</f>
        <v/>
      </c>
      <c r="F617" s="227"/>
      <c r="G617" s="233" t="str">
        <f>IFERROR(INDEX(tblGISPDS_Discipline[Sub-Discipline Code], MATCH(tblDatasetNamingConventionForm[[#This Row],[Sub-Discipline Description]], tblGISPDS_Discipline[Sub-Discipline Description],0)),"")</f>
        <v/>
      </c>
      <c r="H617" s="151"/>
      <c r="I617" s="230"/>
      <c r="J617" s="229" t="str">
        <f>IFERROR(INDEX(tblGISPDS_ProjectMilestone[Project Milestone Code], MATCH(tblDatasetNamingConventionForm[[#This Row],[Project Milestone]], tblGISPDS_ProjectMilestone[Project Milestone Description],0)),"")</f>
        <v/>
      </c>
      <c r="K617" s="230"/>
      <c r="L617" s="231" t="str">
        <f>IFERROR(INDEX(tblGISPDS_Originator[Organisation Code], MATCH(tblDatasetNamingConventionForm[[#This Row],[Organisation Name]], tblGISPDS_Originator[Organisation Name],0)),"")</f>
        <v/>
      </c>
      <c r="M617" s="226"/>
      <c r="N617" s="231" t="str">
        <f>IFERROR(INDEX(tblGISPDS_CoOrdSys[EPSG Code], MATCH(tblDatasetNamingConventionForm[[#This Row],[Coordinate Reference System Abbreviation]], tblGISPDS_CoOrdSys[Projected Coordinate Reference System Description],0)),"")</f>
        <v/>
      </c>
      <c r="O617" s="237"/>
      <c r="P617" s="149"/>
      <c r="Q617" s="170" t="str">
        <f>IF(tblDatasetNamingConventionForm[[#This Row],[Dataset Naming Scheme]]="","",IF(LEN(tblDatasetNamingConventionForm[[#This Row],[Dataset Naming Scheme]])&gt;63,"FALSE","TRUE"))</f>
        <v/>
      </c>
      <c r="R61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18" spans="1:18" ht="12.95">
      <c r="A61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1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18" s="225"/>
      <c r="D618" s="228"/>
      <c r="E618" s="233" t="str">
        <f>IFERROR(INDEX(tblGISPDS_Discipline[Discipline Code], MATCH(tblDatasetNamingConventionForm[[#This Row],[Discipline Description]], tblGISPDS_Discipline[ [ Discipline Description] ],0)),"")</f>
        <v/>
      </c>
      <c r="F618" s="227"/>
      <c r="G618" s="233" t="str">
        <f>IFERROR(INDEX(tblGISPDS_Discipline[Sub-Discipline Code], MATCH(tblDatasetNamingConventionForm[[#This Row],[Sub-Discipline Description]], tblGISPDS_Discipline[Sub-Discipline Description],0)),"")</f>
        <v/>
      </c>
      <c r="H618" s="151"/>
      <c r="I618" s="230"/>
      <c r="J618" s="229" t="str">
        <f>IFERROR(INDEX(tblGISPDS_ProjectMilestone[Project Milestone Code], MATCH(tblDatasetNamingConventionForm[[#This Row],[Project Milestone]], tblGISPDS_ProjectMilestone[Project Milestone Description],0)),"")</f>
        <v/>
      </c>
      <c r="K618" s="230"/>
      <c r="L618" s="229" t="str">
        <f>IFERROR(INDEX(tblGISPDS_Originator[Organisation Code], MATCH(tblDatasetNamingConventionForm[[#This Row],[Organisation Name]], tblGISPDS_Originator[Organisation Name],0)),"")</f>
        <v/>
      </c>
      <c r="M618" s="226"/>
      <c r="N618" s="231" t="str">
        <f>IFERROR(INDEX(tblGISPDS_CoOrdSys[EPSG Code], MATCH(tblDatasetNamingConventionForm[[#This Row],[Coordinate Reference System Abbreviation]], tblGISPDS_CoOrdSys[Projected Coordinate Reference System Description],0)),"")</f>
        <v/>
      </c>
      <c r="O618" s="237"/>
      <c r="P618" s="149"/>
      <c r="Q618" s="170" t="str">
        <f>IF(tblDatasetNamingConventionForm[[#This Row],[Dataset Naming Scheme]]="","",IF(LEN(tblDatasetNamingConventionForm[[#This Row],[Dataset Naming Scheme]])&gt;63,"FALSE","TRUE"))</f>
        <v/>
      </c>
      <c r="R61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19" spans="1:18" ht="12.95">
      <c r="A61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1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19" s="225"/>
      <c r="D619" s="228"/>
      <c r="E619" s="233" t="str">
        <f>IFERROR(INDEX(tblGISPDS_Discipline[Discipline Code], MATCH(tblDatasetNamingConventionForm[[#This Row],[Discipline Description]], tblGISPDS_Discipline[ [ Discipline Description] ],0)),"")</f>
        <v/>
      </c>
      <c r="F619" s="227"/>
      <c r="G619" s="233" t="str">
        <f>IFERROR(INDEX(tblGISPDS_Discipline[Sub-Discipline Code], MATCH(tblDatasetNamingConventionForm[[#This Row],[Sub-Discipline Description]], tblGISPDS_Discipline[Sub-Discipline Description],0)),"")</f>
        <v/>
      </c>
      <c r="H619" s="151"/>
      <c r="I619" s="230"/>
      <c r="J619" s="229" t="str">
        <f>IFERROR(INDEX(tblGISPDS_ProjectMilestone[Project Milestone Code], MATCH(tblDatasetNamingConventionForm[[#This Row],[Project Milestone]], tblGISPDS_ProjectMilestone[Project Milestone Description],0)),"")</f>
        <v/>
      </c>
      <c r="K619" s="230"/>
      <c r="L619" s="231" t="str">
        <f>IFERROR(INDEX(tblGISPDS_Originator[Organisation Code], MATCH(tblDatasetNamingConventionForm[[#This Row],[Organisation Name]], tblGISPDS_Originator[Organisation Name],0)),"")</f>
        <v/>
      </c>
      <c r="M619" s="226"/>
      <c r="N619" s="231" t="str">
        <f>IFERROR(INDEX(tblGISPDS_CoOrdSys[EPSG Code], MATCH(tblDatasetNamingConventionForm[[#This Row],[Coordinate Reference System Abbreviation]], tblGISPDS_CoOrdSys[Projected Coordinate Reference System Description],0)),"")</f>
        <v/>
      </c>
      <c r="O619" s="237"/>
      <c r="P619" s="149"/>
      <c r="Q619" s="170" t="str">
        <f>IF(tblDatasetNamingConventionForm[[#This Row],[Dataset Naming Scheme]]="","",IF(LEN(tblDatasetNamingConventionForm[[#This Row],[Dataset Naming Scheme]])&gt;63,"FALSE","TRUE"))</f>
        <v/>
      </c>
      <c r="R61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20" spans="1:18" ht="12.95">
      <c r="A62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2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20" s="225"/>
      <c r="D620" s="228"/>
      <c r="E620" s="233" t="str">
        <f>IFERROR(INDEX(tblGISPDS_Discipline[Discipline Code], MATCH(tblDatasetNamingConventionForm[[#This Row],[Discipline Description]], tblGISPDS_Discipline[ [ Discipline Description] ],0)),"")</f>
        <v/>
      </c>
      <c r="F620" s="227"/>
      <c r="G620" s="233" t="str">
        <f>IFERROR(INDEX(tblGISPDS_Discipline[Sub-Discipline Code], MATCH(tblDatasetNamingConventionForm[[#This Row],[Sub-Discipline Description]], tblGISPDS_Discipline[Sub-Discipline Description],0)),"")</f>
        <v/>
      </c>
      <c r="H620" s="151"/>
      <c r="I620" s="230"/>
      <c r="J620" s="229" t="str">
        <f>IFERROR(INDEX(tblGISPDS_ProjectMilestone[Project Milestone Code], MATCH(tblDatasetNamingConventionForm[[#This Row],[Project Milestone]], tblGISPDS_ProjectMilestone[Project Milestone Description],0)),"")</f>
        <v/>
      </c>
      <c r="K620" s="230"/>
      <c r="L620" s="229" t="str">
        <f>IFERROR(INDEX(tblGISPDS_Originator[Organisation Code], MATCH(tblDatasetNamingConventionForm[[#This Row],[Organisation Name]], tblGISPDS_Originator[Organisation Name],0)),"")</f>
        <v/>
      </c>
      <c r="M620" s="226"/>
      <c r="N620" s="231" t="str">
        <f>IFERROR(INDEX(tblGISPDS_CoOrdSys[EPSG Code], MATCH(tblDatasetNamingConventionForm[[#This Row],[Coordinate Reference System Abbreviation]], tblGISPDS_CoOrdSys[Projected Coordinate Reference System Description],0)),"")</f>
        <v/>
      </c>
      <c r="O620" s="237"/>
      <c r="P620" s="149"/>
      <c r="Q620" s="170" t="str">
        <f>IF(tblDatasetNamingConventionForm[[#This Row],[Dataset Naming Scheme]]="","",IF(LEN(tblDatasetNamingConventionForm[[#This Row],[Dataset Naming Scheme]])&gt;63,"FALSE","TRUE"))</f>
        <v/>
      </c>
      <c r="R62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21" spans="1:18" ht="12.95">
      <c r="A62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2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21" s="225"/>
      <c r="D621" s="228"/>
      <c r="E621" s="233" t="str">
        <f>IFERROR(INDEX(tblGISPDS_Discipline[Discipline Code], MATCH(tblDatasetNamingConventionForm[[#This Row],[Discipline Description]], tblGISPDS_Discipline[ [ Discipline Description] ],0)),"")</f>
        <v/>
      </c>
      <c r="F621" s="227"/>
      <c r="G621" s="233" t="str">
        <f>IFERROR(INDEX(tblGISPDS_Discipline[Sub-Discipline Code], MATCH(tblDatasetNamingConventionForm[[#This Row],[Sub-Discipline Description]], tblGISPDS_Discipline[Sub-Discipline Description],0)),"")</f>
        <v/>
      </c>
      <c r="H621" s="151"/>
      <c r="I621" s="230"/>
      <c r="J621" s="229" t="str">
        <f>IFERROR(INDEX(tblGISPDS_ProjectMilestone[Project Milestone Code], MATCH(tblDatasetNamingConventionForm[[#This Row],[Project Milestone]], tblGISPDS_ProjectMilestone[Project Milestone Description],0)),"")</f>
        <v/>
      </c>
      <c r="K621" s="230"/>
      <c r="L621" s="231" t="str">
        <f>IFERROR(INDEX(tblGISPDS_Originator[Organisation Code], MATCH(tblDatasetNamingConventionForm[[#This Row],[Organisation Name]], tblGISPDS_Originator[Organisation Name],0)),"")</f>
        <v/>
      </c>
      <c r="M621" s="226"/>
      <c r="N621" s="231" t="str">
        <f>IFERROR(INDEX(tblGISPDS_CoOrdSys[EPSG Code], MATCH(tblDatasetNamingConventionForm[[#This Row],[Coordinate Reference System Abbreviation]], tblGISPDS_CoOrdSys[Projected Coordinate Reference System Description],0)),"")</f>
        <v/>
      </c>
      <c r="O621" s="237"/>
      <c r="P621" s="149"/>
      <c r="Q621" s="170" t="str">
        <f>IF(tblDatasetNamingConventionForm[[#This Row],[Dataset Naming Scheme]]="","",IF(LEN(tblDatasetNamingConventionForm[[#This Row],[Dataset Naming Scheme]])&gt;63,"FALSE","TRUE"))</f>
        <v/>
      </c>
      <c r="R62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22" spans="1:18" ht="12.95">
      <c r="A62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2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22" s="225"/>
      <c r="D622" s="228"/>
      <c r="E622" s="233" t="str">
        <f>IFERROR(INDEX(tblGISPDS_Discipline[Discipline Code], MATCH(tblDatasetNamingConventionForm[[#This Row],[Discipline Description]], tblGISPDS_Discipline[ [ Discipline Description] ],0)),"")</f>
        <v/>
      </c>
      <c r="F622" s="227"/>
      <c r="G622" s="233" t="str">
        <f>IFERROR(INDEX(tblGISPDS_Discipline[Sub-Discipline Code], MATCH(tblDatasetNamingConventionForm[[#This Row],[Sub-Discipline Description]], tblGISPDS_Discipline[Sub-Discipline Description],0)),"")</f>
        <v/>
      </c>
      <c r="H622" s="151"/>
      <c r="I622" s="230"/>
      <c r="J622" s="229" t="str">
        <f>IFERROR(INDEX(tblGISPDS_ProjectMilestone[Project Milestone Code], MATCH(tblDatasetNamingConventionForm[[#This Row],[Project Milestone]], tblGISPDS_ProjectMilestone[Project Milestone Description],0)),"")</f>
        <v/>
      </c>
      <c r="K622" s="230"/>
      <c r="L622" s="229" t="str">
        <f>IFERROR(INDEX(tblGISPDS_Originator[Organisation Code], MATCH(tblDatasetNamingConventionForm[[#This Row],[Organisation Name]], tblGISPDS_Originator[Organisation Name],0)),"")</f>
        <v/>
      </c>
      <c r="M622" s="226"/>
      <c r="N622" s="231" t="str">
        <f>IFERROR(INDEX(tblGISPDS_CoOrdSys[EPSG Code], MATCH(tblDatasetNamingConventionForm[[#This Row],[Coordinate Reference System Abbreviation]], tblGISPDS_CoOrdSys[Projected Coordinate Reference System Description],0)),"")</f>
        <v/>
      </c>
      <c r="O622" s="237"/>
      <c r="P622" s="149"/>
      <c r="Q622" s="170" t="str">
        <f>IF(tblDatasetNamingConventionForm[[#This Row],[Dataset Naming Scheme]]="","",IF(LEN(tblDatasetNamingConventionForm[[#This Row],[Dataset Naming Scheme]])&gt;63,"FALSE","TRUE"))</f>
        <v/>
      </c>
      <c r="R62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23" spans="1:18" ht="12.95">
      <c r="A62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2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23" s="225"/>
      <c r="D623" s="228"/>
      <c r="E623" s="233" t="str">
        <f>IFERROR(INDEX(tblGISPDS_Discipline[Discipline Code], MATCH(tblDatasetNamingConventionForm[[#This Row],[Discipline Description]], tblGISPDS_Discipline[ [ Discipline Description] ],0)),"")</f>
        <v/>
      </c>
      <c r="F623" s="227"/>
      <c r="G623" s="233" t="str">
        <f>IFERROR(INDEX(tblGISPDS_Discipline[Sub-Discipline Code], MATCH(tblDatasetNamingConventionForm[[#This Row],[Sub-Discipline Description]], tblGISPDS_Discipline[Sub-Discipline Description],0)),"")</f>
        <v/>
      </c>
      <c r="H623" s="151"/>
      <c r="I623" s="230"/>
      <c r="J623" s="229" t="str">
        <f>IFERROR(INDEX(tblGISPDS_ProjectMilestone[Project Milestone Code], MATCH(tblDatasetNamingConventionForm[[#This Row],[Project Milestone]], tblGISPDS_ProjectMilestone[Project Milestone Description],0)),"")</f>
        <v/>
      </c>
      <c r="K623" s="230"/>
      <c r="L623" s="231" t="str">
        <f>IFERROR(INDEX(tblGISPDS_Originator[Organisation Code], MATCH(tblDatasetNamingConventionForm[[#This Row],[Organisation Name]], tblGISPDS_Originator[Organisation Name],0)),"")</f>
        <v/>
      </c>
      <c r="M623" s="226"/>
      <c r="N623" s="231" t="str">
        <f>IFERROR(INDEX(tblGISPDS_CoOrdSys[EPSG Code], MATCH(tblDatasetNamingConventionForm[[#This Row],[Coordinate Reference System Abbreviation]], tblGISPDS_CoOrdSys[Projected Coordinate Reference System Description],0)),"")</f>
        <v/>
      </c>
      <c r="O623" s="237"/>
      <c r="P623" s="149"/>
      <c r="Q623" s="170" t="str">
        <f>IF(tblDatasetNamingConventionForm[[#This Row],[Dataset Naming Scheme]]="","",IF(LEN(tblDatasetNamingConventionForm[[#This Row],[Dataset Naming Scheme]])&gt;63,"FALSE","TRUE"))</f>
        <v/>
      </c>
      <c r="R62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24" spans="1:18" ht="12.95">
      <c r="A62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2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24" s="225"/>
      <c r="D624" s="228"/>
      <c r="E624" s="233" t="str">
        <f>IFERROR(INDEX(tblGISPDS_Discipline[Discipline Code], MATCH(tblDatasetNamingConventionForm[[#This Row],[Discipline Description]], tblGISPDS_Discipline[ [ Discipline Description] ],0)),"")</f>
        <v/>
      </c>
      <c r="F624" s="227"/>
      <c r="G624" s="233" t="str">
        <f>IFERROR(INDEX(tblGISPDS_Discipline[Sub-Discipline Code], MATCH(tblDatasetNamingConventionForm[[#This Row],[Sub-Discipline Description]], tblGISPDS_Discipline[Sub-Discipline Description],0)),"")</f>
        <v/>
      </c>
      <c r="H624" s="151"/>
      <c r="I624" s="230"/>
      <c r="J624" s="229" t="str">
        <f>IFERROR(INDEX(tblGISPDS_ProjectMilestone[Project Milestone Code], MATCH(tblDatasetNamingConventionForm[[#This Row],[Project Milestone]], tblGISPDS_ProjectMilestone[Project Milestone Description],0)),"")</f>
        <v/>
      </c>
      <c r="K624" s="230"/>
      <c r="L624" s="229" t="str">
        <f>IFERROR(INDEX(tblGISPDS_Originator[Organisation Code], MATCH(tblDatasetNamingConventionForm[[#This Row],[Organisation Name]], tblGISPDS_Originator[Organisation Name],0)),"")</f>
        <v/>
      </c>
      <c r="M624" s="226"/>
      <c r="N624" s="231" t="str">
        <f>IFERROR(INDEX(tblGISPDS_CoOrdSys[EPSG Code], MATCH(tblDatasetNamingConventionForm[[#This Row],[Coordinate Reference System Abbreviation]], tblGISPDS_CoOrdSys[Projected Coordinate Reference System Description],0)),"")</f>
        <v/>
      </c>
      <c r="O624" s="237"/>
      <c r="P624" s="149"/>
      <c r="Q624" s="170" t="str">
        <f>IF(tblDatasetNamingConventionForm[[#This Row],[Dataset Naming Scheme]]="","",IF(LEN(tblDatasetNamingConventionForm[[#This Row],[Dataset Naming Scheme]])&gt;63,"FALSE","TRUE"))</f>
        <v/>
      </c>
      <c r="R62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25" spans="1:18" ht="12.95">
      <c r="A62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2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25" s="225"/>
      <c r="D625" s="228"/>
      <c r="E625" s="233" t="str">
        <f>IFERROR(INDEX(tblGISPDS_Discipline[Discipline Code], MATCH(tblDatasetNamingConventionForm[[#This Row],[Discipline Description]], tblGISPDS_Discipline[ [ Discipline Description] ],0)),"")</f>
        <v/>
      </c>
      <c r="F625" s="227"/>
      <c r="G625" s="233" t="str">
        <f>IFERROR(INDEX(tblGISPDS_Discipline[Sub-Discipline Code], MATCH(tblDatasetNamingConventionForm[[#This Row],[Sub-Discipline Description]], tblGISPDS_Discipline[Sub-Discipline Description],0)),"")</f>
        <v/>
      </c>
      <c r="H625" s="151"/>
      <c r="I625" s="230"/>
      <c r="J625" s="229" t="str">
        <f>IFERROR(INDEX(tblGISPDS_ProjectMilestone[Project Milestone Code], MATCH(tblDatasetNamingConventionForm[[#This Row],[Project Milestone]], tblGISPDS_ProjectMilestone[Project Milestone Description],0)),"")</f>
        <v/>
      </c>
      <c r="K625" s="230"/>
      <c r="L625" s="231" t="str">
        <f>IFERROR(INDEX(tblGISPDS_Originator[Organisation Code], MATCH(tblDatasetNamingConventionForm[[#This Row],[Organisation Name]], tblGISPDS_Originator[Organisation Name],0)),"")</f>
        <v/>
      </c>
      <c r="M625" s="226"/>
      <c r="N625" s="231" t="str">
        <f>IFERROR(INDEX(tblGISPDS_CoOrdSys[EPSG Code], MATCH(tblDatasetNamingConventionForm[[#This Row],[Coordinate Reference System Abbreviation]], tblGISPDS_CoOrdSys[Projected Coordinate Reference System Description],0)),"")</f>
        <v/>
      </c>
      <c r="O625" s="237"/>
      <c r="P625" s="149"/>
      <c r="Q625" s="170" t="str">
        <f>IF(tblDatasetNamingConventionForm[[#This Row],[Dataset Naming Scheme]]="","",IF(LEN(tblDatasetNamingConventionForm[[#This Row],[Dataset Naming Scheme]])&gt;63,"FALSE","TRUE"))</f>
        <v/>
      </c>
      <c r="R62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26" spans="1:18" ht="12.95">
      <c r="A62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2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26" s="225"/>
      <c r="D626" s="228"/>
      <c r="E626" s="233" t="str">
        <f>IFERROR(INDEX(tblGISPDS_Discipline[Discipline Code], MATCH(tblDatasetNamingConventionForm[[#This Row],[Discipline Description]], tblGISPDS_Discipline[ [ Discipline Description] ],0)),"")</f>
        <v/>
      </c>
      <c r="F626" s="227"/>
      <c r="G626" s="233" t="str">
        <f>IFERROR(INDEX(tblGISPDS_Discipline[Sub-Discipline Code], MATCH(tblDatasetNamingConventionForm[[#This Row],[Sub-Discipline Description]], tblGISPDS_Discipline[Sub-Discipline Description],0)),"")</f>
        <v/>
      </c>
      <c r="H626" s="151"/>
      <c r="I626" s="230"/>
      <c r="J626" s="229" t="str">
        <f>IFERROR(INDEX(tblGISPDS_ProjectMilestone[Project Milestone Code], MATCH(tblDatasetNamingConventionForm[[#This Row],[Project Milestone]], tblGISPDS_ProjectMilestone[Project Milestone Description],0)),"")</f>
        <v/>
      </c>
      <c r="K626" s="230"/>
      <c r="L626" s="229" t="str">
        <f>IFERROR(INDEX(tblGISPDS_Originator[Organisation Code], MATCH(tblDatasetNamingConventionForm[[#This Row],[Organisation Name]], tblGISPDS_Originator[Organisation Name],0)),"")</f>
        <v/>
      </c>
      <c r="M626" s="226"/>
      <c r="N626" s="231" t="str">
        <f>IFERROR(INDEX(tblGISPDS_CoOrdSys[EPSG Code], MATCH(tblDatasetNamingConventionForm[[#This Row],[Coordinate Reference System Abbreviation]], tblGISPDS_CoOrdSys[Projected Coordinate Reference System Description],0)),"")</f>
        <v/>
      </c>
      <c r="O626" s="237"/>
      <c r="P626" s="149"/>
      <c r="Q626" s="170" t="str">
        <f>IF(tblDatasetNamingConventionForm[[#This Row],[Dataset Naming Scheme]]="","",IF(LEN(tblDatasetNamingConventionForm[[#This Row],[Dataset Naming Scheme]])&gt;63,"FALSE","TRUE"))</f>
        <v/>
      </c>
      <c r="R62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27" spans="1:18" ht="12.95">
      <c r="A62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2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27" s="225"/>
      <c r="D627" s="228"/>
      <c r="E627" s="233" t="str">
        <f>IFERROR(INDEX(tblGISPDS_Discipline[Discipline Code], MATCH(tblDatasetNamingConventionForm[[#This Row],[Discipline Description]], tblGISPDS_Discipline[ [ Discipline Description] ],0)),"")</f>
        <v/>
      </c>
      <c r="F627" s="227"/>
      <c r="G627" s="233" t="str">
        <f>IFERROR(INDEX(tblGISPDS_Discipline[Sub-Discipline Code], MATCH(tblDatasetNamingConventionForm[[#This Row],[Sub-Discipline Description]], tblGISPDS_Discipline[Sub-Discipline Description],0)),"")</f>
        <v/>
      </c>
      <c r="H627" s="151"/>
      <c r="I627" s="230"/>
      <c r="J627" s="229" t="str">
        <f>IFERROR(INDEX(tblGISPDS_ProjectMilestone[Project Milestone Code], MATCH(tblDatasetNamingConventionForm[[#This Row],[Project Milestone]], tblGISPDS_ProjectMilestone[Project Milestone Description],0)),"")</f>
        <v/>
      </c>
      <c r="K627" s="230"/>
      <c r="L627" s="231" t="str">
        <f>IFERROR(INDEX(tblGISPDS_Originator[Organisation Code], MATCH(tblDatasetNamingConventionForm[[#This Row],[Organisation Name]], tblGISPDS_Originator[Organisation Name],0)),"")</f>
        <v/>
      </c>
      <c r="M627" s="226"/>
      <c r="N627" s="231" t="str">
        <f>IFERROR(INDEX(tblGISPDS_CoOrdSys[EPSG Code], MATCH(tblDatasetNamingConventionForm[[#This Row],[Coordinate Reference System Abbreviation]], tblGISPDS_CoOrdSys[Projected Coordinate Reference System Description],0)),"")</f>
        <v/>
      </c>
      <c r="O627" s="237"/>
      <c r="P627" s="149"/>
      <c r="Q627" s="170" t="str">
        <f>IF(tblDatasetNamingConventionForm[[#This Row],[Dataset Naming Scheme]]="","",IF(LEN(tblDatasetNamingConventionForm[[#This Row],[Dataset Naming Scheme]])&gt;63,"FALSE","TRUE"))</f>
        <v/>
      </c>
      <c r="R62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28" spans="1:18" ht="12.95">
      <c r="A62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2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28" s="225"/>
      <c r="D628" s="228"/>
      <c r="E628" s="233" t="str">
        <f>IFERROR(INDEX(tblGISPDS_Discipline[Discipline Code], MATCH(tblDatasetNamingConventionForm[[#This Row],[Discipline Description]], tblGISPDS_Discipline[ [ Discipline Description] ],0)),"")</f>
        <v/>
      </c>
      <c r="F628" s="227"/>
      <c r="G628" s="233" t="str">
        <f>IFERROR(INDEX(tblGISPDS_Discipline[Sub-Discipline Code], MATCH(tblDatasetNamingConventionForm[[#This Row],[Sub-Discipline Description]], tblGISPDS_Discipline[Sub-Discipline Description],0)),"")</f>
        <v/>
      </c>
      <c r="H628" s="151"/>
      <c r="I628" s="230"/>
      <c r="J628" s="229" t="str">
        <f>IFERROR(INDEX(tblGISPDS_ProjectMilestone[Project Milestone Code], MATCH(tblDatasetNamingConventionForm[[#This Row],[Project Milestone]], tblGISPDS_ProjectMilestone[Project Milestone Description],0)),"")</f>
        <v/>
      </c>
      <c r="K628" s="230"/>
      <c r="L628" s="229" t="str">
        <f>IFERROR(INDEX(tblGISPDS_Originator[Organisation Code], MATCH(tblDatasetNamingConventionForm[[#This Row],[Organisation Name]], tblGISPDS_Originator[Organisation Name],0)),"")</f>
        <v/>
      </c>
      <c r="M628" s="226"/>
      <c r="N628" s="231" t="str">
        <f>IFERROR(INDEX(tblGISPDS_CoOrdSys[EPSG Code], MATCH(tblDatasetNamingConventionForm[[#This Row],[Coordinate Reference System Abbreviation]], tblGISPDS_CoOrdSys[Projected Coordinate Reference System Description],0)),"")</f>
        <v/>
      </c>
      <c r="O628" s="237"/>
      <c r="P628" s="149"/>
      <c r="Q628" s="170" t="str">
        <f>IF(tblDatasetNamingConventionForm[[#This Row],[Dataset Naming Scheme]]="","",IF(LEN(tblDatasetNamingConventionForm[[#This Row],[Dataset Naming Scheme]])&gt;63,"FALSE","TRUE"))</f>
        <v/>
      </c>
      <c r="R62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29" spans="1:18" ht="12.95">
      <c r="A62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2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29" s="225"/>
      <c r="D629" s="228"/>
      <c r="E629" s="233" t="str">
        <f>IFERROR(INDEX(tblGISPDS_Discipline[Discipline Code], MATCH(tblDatasetNamingConventionForm[[#This Row],[Discipline Description]], tblGISPDS_Discipline[ [ Discipline Description] ],0)),"")</f>
        <v/>
      </c>
      <c r="F629" s="227"/>
      <c r="G629" s="233" t="str">
        <f>IFERROR(INDEX(tblGISPDS_Discipline[Sub-Discipline Code], MATCH(tblDatasetNamingConventionForm[[#This Row],[Sub-Discipline Description]], tblGISPDS_Discipline[Sub-Discipline Description],0)),"")</f>
        <v/>
      </c>
      <c r="H629" s="151"/>
      <c r="I629" s="230"/>
      <c r="J629" s="229" t="str">
        <f>IFERROR(INDEX(tblGISPDS_ProjectMilestone[Project Milestone Code], MATCH(tblDatasetNamingConventionForm[[#This Row],[Project Milestone]], tblGISPDS_ProjectMilestone[Project Milestone Description],0)),"")</f>
        <v/>
      </c>
      <c r="K629" s="230"/>
      <c r="L629" s="231" t="str">
        <f>IFERROR(INDEX(tblGISPDS_Originator[Organisation Code], MATCH(tblDatasetNamingConventionForm[[#This Row],[Organisation Name]], tblGISPDS_Originator[Organisation Name],0)),"")</f>
        <v/>
      </c>
      <c r="M629" s="226"/>
      <c r="N629" s="231" t="str">
        <f>IFERROR(INDEX(tblGISPDS_CoOrdSys[EPSG Code], MATCH(tblDatasetNamingConventionForm[[#This Row],[Coordinate Reference System Abbreviation]], tblGISPDS_CoOrdSys[Projected Coordinate Reference System Description],0)),"")</f>
        <v/>
      </c>
      <c r="O629" s="237"/>
      <c r="P629" s="149"/>
      <c r="Q629" s="170" t="str">
        <f>IF(tblDatasetNamingConventionForm[[#This Row],[Dataset Naming Scheme]]="","",IF(LEN(tblDatasetNamingConventionForm[[#This Row],[Dataset Naming Scheme]])&gt;63,"FALSE","TRUE"))</f>
        <v/>
      </c>
      <c r="R62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30" spans="1:18" ht="12.95">
      <c r="A63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3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30" s="225"/>
      <c r="D630" s="228"/>
      <c r="E630" s="233" t="str">
        <f>IFERROR(INDEX(tblGISPDS_Discipline[Discipline Code], MATCH(tblDatasetNamingConventionForm[[#This Row],[Discipline Description]], tblGISPDS_Discipline[ [ Discipline Description] ],0)),"")</f>
        <v/>
      </c>
      <c r="F630" s="227"/>
      <c r="G630" s="233" t="str">
        <f>IFERROR(INDEX(tblGISPDS_Discipline[Sub-Discipline Code], MATCH(tblDatasetNamingConventionForm[[#This Row],[Sub-Discipline Description]], tblGISPDS_Discipline[Sub-Discipline Description],0)),"")</f>
        <v/>
      </c>
      <c r="H630" s="151"/>
      <c r="I630" s="230"/>
      <c r="J630" s="229" t="str">
        <f>IFERROR(INDEX(tblGISPDS_ProjectMilestone[Project Milestone Code], MATCH(tblDatasetNamingConventionForm[[#This Row],[Project Milestone]], tblGISPDS_ProjectMilestone[Project Milestone Description],0)),"")</f>
        <v/>
      </c>
      <c r="K630" s="230"/>
      <c r="L630" s="229" t="str">
        <f>IFERROR(INDEX(tblGISPDS_Originator[Organisation Code], MATCH(tblDatasetNamingConventionForm[[#This Row],[Organisation Name]], tblGISPDS_Originator[Organisation Name],0)),"")</f>
        <v/>
      </c>
      <c r="M630" s="226"/>
      <c r="N630" s="231" t="str">
        <f>IFERROR(INDEX(tblGISPDS_CoOrdSys[EPSG Code], MATCH(tblDatasetNamingConventionForm[[#This Row],[Coordinate Reference System Abbreviation]], tblGISPDS_CoOrdSys[Projected Coordinate Reference System Description],0)),"")</f>
        <v/>
      </c>
      <c r="O630" s="237"/>
      <c r="P630" s="149"/>
      <c r="Q630" s="170" t="str">
        <f>IF(tblDatasetNamingConventionForm[[#This Row],[Dataset Naming Scheme]]="","",IF(LEN(tblDatasetNamingConventionForm[[#This Row],[Dataset Naming Scheme]])&gt;63,"FALSE","TRUE"))</f>
        <v/>
      </c>
      <c r="R63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31" spans="1:18" ht="12.95">
      <c r="A63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3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31" s="225"/>
      <c r="D631" s="228"/>
      <c r="E631" s="233" t="str">
        <f>IFERROR(INDEX(tblGISPDS_Discipline[Discipline Code], MATCH(tblDatasetNamingConventionForm[[#This Row],[Discipline Description]], tblGISPDS_Discipline[ [ Discipline Description] ],0)),"")</f>
        <v/>
      </c>
      <c r="F631" s="227"/>
      <c r="G631" s="233" t="str">
        <f>IFERROR(INDEX(tblGISPDS_Discipline[Sub-Discipline Code], MATCH(tblDatasetNamingConventionForm[[#This Row],[Sub-Discipline Description]], tblGISPDS_Discipline[Sub-Discipline Description],0)),"")</f>
        <v/>
      </c>
      <c r="H631" s="151"/>
      <c r="I631" s="230"/>
      <c r="J631" s="229" t="str">
        <f>IFERROR(INDEX(tblGISPDS_ProjectMilestone[Project Milestone Code], MATCH(tblDatasetNamingConventionForm[[#This Row],[Project Milestone]], tblGISPDS_ProjectMilestone[Project Milestone Description],0)),"")</f>
        <v/>
      </c>
      <c r="K631" s="230"/>
      <c r="L631" s="231" t="str">
        <f>IFERROR(INDEX(tblGISPDS_Originator[Organisation Code], MATCH(tblDatasetNamingConventionForm[[#This Row],[Organisation Name]], tblGISPDS_Originator[Organisation Name],0)),"")</f>
        <v/>
      </c>
      <c r="M631" s="226"/>
      <c r="N631" s="231" t="str">
        <f>IFERROR(INDEX(tblGISPDS_CoOrdSys[EPSG Code], MATCH(tblDatasetNamingConventionForm[[#This Row],[Coordinate Reference System Abbreviation]], tblGISPDS_CoOrdSys[Projected Coordinate Reference System Description],0)),"")</f>
        <v/>
      </c>
      <c r="O631" s="237"/>
      <c r="P631" s="149"/>
      <c r="Q631" s="170" t="str">
        <f>IF(tblDatasetNamingConventionForm[[#This Row],[Dataset Naming Scheme]]="","",IF(LEN(tblDatasetNamingConventionForm[[#This Row],[Dataset Naming Scheme]])&gt;63,"FALSE","TRUE"))</f>
        <v/>
      </c>
      <c r="R63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32" spans="1:18" ht="12.95">
      <c r="A63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3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32" s="225"/>
      <c r="D632" s="228"/>
      <c r="E632" s="233" t="str">
        <f>IFERROR(INDEX(tblGISPDS_Discipline[Discipline Code], MATCH(tblDatasetNamingConventionForm[[#This Row],[Discipline Description]], tblGISPDS_Discipline[ [ Discipline Description] ],0)),"")</f>
        <v/>
      </c>
      <c r="F632" s="227"/>
      <c r="G632" s="233" t="str">
        <f>IFERROR(INDEX(tblGISPDS_Discipline[Sub-Discipline Code], MATCH(tblDatasetNamingConventionForm[[#This Row],[Sub-Discipline Description]], tblGISPDS_Discipline[Sub-Discipline Description],0)),"")</f>
        <v/>
      </c>
      <c r="H632" s="151"/>
      <c r="I632" s="230"/>
      <c r="J632" s="229" t="str">
        <f>IFERROR(INDEX(tblGISPDS_ProjectMilestone[Project Milestone Code], MATCH(tblDatasetNamingConventionForm[[#This Row],[Project Milestone]], tblGISPDS_ProjectMilestone[Project Milestone Description],0)),"")</f>
        <v/>
      </c>
      <c r="K632" s="230"/>
      <c r="L632" s="229" t="str">
        <f>IFERROR(INDEX(tblGISPDS_Originator[Organisation Code], MATCH(tblDatasetNamingConventionForm[[#This Row],[Organisation Name]], tblGISPDS_Originator[Organisation Name],0)),"")</f>
        <v/>
      </c>
      <c r="M632" s="226"/>
      <c r="N632" s="231" t="str">
        <f>IFERROR(INDEX(tblGISPDS_CoOrdSys[EPSG Code], MATCH(tblDatasetNamingConventionForm[[#This Row],[Coordinate Reference System Abbreviation]], tblGISPDS_CoOrdSys[Projected Coordinate Reference System Description],0)),"")</f>
        <v/>
      </c>
      <c r="O632" s="237"/>
      <c r="P632" s="149"/>
      <c r="Q632" s="170" t="str">
        <f>IF(tblDatasetNamingConventionForm[[#This Row],[Dataset Naming Scheme]]="","",IF(LEN(tblDatasetNamingConventionForm[[#This Row],[Dataset Naming Scheme]])&gt;63,"FALSE","TRUE"))</f>
        <v/>
      </c>
      <c r="R63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33" spans="1:18" ht="12.95">
      <c r="A63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3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33" s="225"/>
      <c r="D633" s="228"/>
      <c r="E633" s="233" t="str">
        <f>IFERROR(INDEX(tblGISPDS_Discipline[Discipline Code], MATCH(tblDatasetNamingConventionForm[[#This Row],[Discipline Description]], tblGISPDS_Discipline[ [ Discipline Description] ],0)),"")</f>
        <v/>
      </c>
      <c r="F633" s="227"/>
      <c r="G633" s="233" t="str">
        <f>IFERROR(INDEX(tblGISPDS_Discipline[Sub-Discipline Code], MATCH(tblDatasetNamingConventionForm[[#This Row],[Sub-Discipline Description]], tblGISPDS_Discipline[Sub-Discipline Description],0)),"")</f>
        <v/>
      </c>
      <c r="H633" s="151"/>
      <c r="I633" s="230"/>
      <c r="J633" s="229" t="str">
        <f>IFERROR(INDEX(tblGISPDS_ProjectMilestone[Project Milestone Code], MATCH(tblDatasetNamingConventionForm[[#This Row],[Project Milestone]], tblGISPDS_ProjectMilestone[Project Milestone Description],0)),"")</f>
        <v/>
      </c>
      <c r="K633" s="230"/>
      <c r="L633" s="231" t="str">
        <f>IFERROR(INDEX(tblGISPDS_Originator[Organisation Code], MATCH(tblDatasetNamingConventionForm[[#This Row],[Organisation Name]], tblGISPDS_Originator[Organisation Name],0)),"")</f>
        <v/>
      </c>
      <c r="M633" s="226"/>
      <c r="N633" s="231" t="str">
        <f>IFERROR(INDEX(tblGISPDS_CoOrdSys[EPSG Code], MATCH(tblDatasetNamingConventionForm[[#This Row],[Coordinate Reference System Abbreviation]], tblGISPDS_CoOrdSys[Projected Coordinate Reference System Description],0)),"")</f>
        <v/>
      </c>
      <c r="O633" s="237"/>
      <c r="P633" s="149"/>
      <c r="Q633" s="170" t="str">
        <f>IF(tblDatasetNamingConventionForm[[#This Row],[Dataset Naming Scheme]]="","",IF(LEN(tblDatasetNamingConventionForm[[#This Row],[Dataset Naming Scheme]])&gt;63,"FALSE","TRUE"))</f>
        <v/>
      </c>
      <c r="R63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34" spans="1:18" ht="12.95">
      <c r="A63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3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34" s="225"/>
      <c r="D634" s="228"/>
      <c r="E634" s="233" t="str">
        <f>IFERROR(INDEX(tblGISPDS_Discipline[Discipline Code], MATCH(tblDatasetNamingConventionForm[[#This Row],[Discipline Description]], tblGISPDS_Discipline[ [ Discipline Description] ],0)),"")</f>
        <v/>
      </c>
      <c r="F634" s="227"/>
      <c r="G634" s="233" t="str">
        <f>IFERROR(INDEX(tblGISPDS_Discipline[Sub-Discipline Code], MATCH(tblDatasetNamingConventionForm[[#This Row],[Sub-Discipline Description]], tblGISPDS_Discipline[Sub-Discipline Description],0)),"")</f>
        <v/>
      </c>
      <c r="H634" s="151"/>
      <c r="I634" s="230"/>
      <c r="J634" s="229" t="str">
        <f>IFERROR(INDEX(tblGISPDS_ProjectMilestone[Project Milestone Code], MATCH(tblDatasetNamingConventionForm[[#This Row],[Project Milestone]], tblGISPDS_ProjectMilestone[Project Milestone Description],0)),"")</f>
        <v/>
      </c>
      <c r="K634" s="230"/>
      <c r="L634" s="229" t="str">
        <f>IFERROR(INDEX(tblGISPDS_Originator[Organisation Code], MATCH(tblDatasetNamingConventionForm[[#This Row],[Organisation Name]], tblGISPDS_Originator[Organisation Name],0)),"")</f>
        <v/>
      </c>
      <c r="M634" s="226"/>
      <c r="N634" s="231" t="str">
        <f>IFERROR(INDEX(tblGISPDS_CoOrdSys[EPSG Code], MATCH(tblDatasetNamingConventionForm[[#This Row],[Coordinate Reference System Abbreviation]], tblGISPDS_CoOrdSys[Projected Coordinate Reference System Description],0)),"")</f>
        <v/>
      </c>
      <c r="O634" s="237"/>
      <c r="P634" s="149"/>
      <c r="Q634" s="170" t="str">
        <f>IF(tblDatasetNamingConventionForm[[#This Row],[Dataset Naming Scheme]]="","",IF(LEN(tblDatasetNamingConventionForm[[#This Row],[Dataset Naming Scheme]])&gt;63,"FALSE","TRUE"))</f>
        <v/>
      </c>
      <c r="R63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35" spans="1:18" ht="12.95">
      <c r="A63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3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35" s="225"/>
      <c r="D635" s="228"/>
      <c r="E635" s="233" t="str">
        <f>IFERROR(INDEX(tblGISPDS_Discipline[Discipline Code], MATCH(tblDatasetNamingConventionForm[[#This Row],[Discipline Description]], tblGISPDS_Discipline[ [ Discipline Description] ],0)),"")</f>
        <v/>
      </c>
      <c r="F635" s="227"/>
      <c r="G635" s="233" t="str">
        <f>IFERROR(INDEX(tblGISPDS_Discipline[Sub-Discipline Code], MATCH(tblDatasetNamingConventionForm[[#This Row],[Sub-Discipline Description]], tblGISPDS_Discipline[Sub-Discipline Description],0)),"")</f>
        <v/>
      </c>
      <c r="H635" s="151"/>
      <c r="I635" s="230"/>
      <c r="J635" s="229" t="str">
        <f>IFERROR(INDEX(tblGISPDS_ProjectMilestone[Project Milestone Code], MATCH(tblDatasetNamingConventionForm[[#This Row],[Project Milestone]], tblGISPDS_ProjectMilestone[Project Milestone Description],0)),"")</f>
        <v/>
      </c>
      <c r="K635" s="230"/>
      <c r="L635" s="231" t="str">
        <f>IFERROR(INDEX(tblGISPDS_Originator[Organisation Code], MATCH(tblDatasetNamingConventionForm[[#This Row],[Organisation Name]], tblGISPDS_Originator[Organisation Name],0)),"")</f>
        <v/>
      </c>
      <c r="M635" s="226"/>
      <c r="N635" s="231" t="str">
        <f>IFERROR(INDEX(tblGISPDS_CoOrdSys[EPSG Code], MATCH(tblDatasetNamingConventionForm[[#This Row],[Coordinate Reference System Abbreviation]], tblGISPDS_CoOrdSys[Projected Coordinate Reference System Description],0)),"")</f>
        <v/>
      </c>
      <c r="O635" s="237"/>
      <c r="P635" s="149"/>
      <c r="Q635" s="170" t="str">
        <f>IF(tblDatasetNamingConventionForm[[#This Row],[Dataset Naming Scheme]]="","",IF(LEN(tblDatasetNamingConventionForm[[#This Row],[Dataset Naming Scheme]])&gt;63,"FALSE","TRUE"))</f>
        <v/>
      </c>
      <c r="R63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36" spans="1:18" ht="12.95">
      <c r="A63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3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36" s="225"/>
      <c r="D636" s="228"/>
      <c r="E636" s="233" t="str">
        <f>IFERROR(INDEX(tblGISPDS_Discipline[Discipline Code], MATCH(tblDatasetNamingConventionForm[[#This Row],[Discipline Description]], tblGISPDS_Discipline[ [ Discipline Description] ],0)),"")</f>
        <v/>
      </c>
      <c r="F636" s="227"/>
      <c r="G636" s="233" t="str">
        <f>IFERROR(INDEX(tblGISPDS_Discipline[Sub-Discipline Code], MATCH(tblDatasetNamingConventionForm[[#This Row],[Sub-Discipline Description]], tblGISPDS_Discipline[Sub-Discipline Description],0)),"")</f>
        <v/>
      </c>
      <c r="H636" s="151"/>
      <c r="I636" s="230"/>
      <c r="J636" s="229" t="str">
        <f>IFERROR(INDEX(tblGISPDS_ProjectMilestone[Project Milestone Code], MATCH(tblDatasetNamingConventionForm[[#This Row],[Project Milestone]], tblGISPDS_ProjectMilestone[Project Milestone Description],0)),"")</f>
        <v/>
      </c>
      <c r="K636" s="230"/>
      <c r="L636" s="229" t="str">
        <f>IFERROR(INDEX(tblGISPDS_Originator[Organisation Code], MATCH(tblDatasetNamingConventionForm[[#This Row],[Organisation Name]], tblGISPDS_Originator[Organisation Name],0)),"")</f>
        <v/>
      </c>
      <c r="M636" s="226"/>
      <c r="N636" s="231" t="str">
        <f>IFERROR(INDEX(tblGISPDS_CoOrdSys[EPSG Code], MATCH(tblDatasetNamingConventionForm[[#This Row],[Coordinate Reference System Abbreviation]], tblGISPDS_CoOrdSys[Projected Coordinate Reference System Description],0)),"")</f>
        <v/>
      </c>
      <c r="O636" s="237"/>
      <c r="P636" s="149"/>
      <c r="Q636" s="170" t="str">
        <f>IF(tblDatasetNamingConventionForm[[#This Row],[Dataset Naming Scheme]]="","",IF(LEN(tblDatasetNamingConventionForm[[#This Row],[Dataset Naming Scheme]])&gt;63,"FALSE","TRUE"))</f>
        <v/>
      </c>
      <c r="R63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37" spans="1:18" ht="12.95">
      <c r="A63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3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37" s="225"/>
      <c r="D637" s="228"/>
      <c r="E637" s="233" t="str">
        <f>IFERROR(INDEX(tblGISPDS_Discipline[Discipline Code], MATCH(tblDatasetNamingConventionForm[[#This Row],[Discipline Description]], tblGISPDS_Discipline[ [ Discipline Description] ],0)),"")</f>
        <v/>
      </c>
      <c r="F637" s="227"/>
      <c r="G637" s="233" t="str">
        <f>IFERROR(INDEX(tblGISPDS_Discipline[Sub-Discipline Code], MATCH(tblDatasetNamingConventionForm[[#This Row],[Sub-Discipline Description]], tblGISPDS_Discipline[Sub-Discipline Description],0)),"")</f>
        <v/>
      </c>
      <c r="H637" s="151"/>
      <c r="I637" s="230"/>
      <c r="J637" s="229" t="str">
        <f>IFERROR(INDEX(tblGISPDS_ProjectMilestone[Project Milestone Code], MATCH(tblDatasetNamingConventionForm[[#This Row],[Project Milestone]], tblGISPDS_ProjectMilestone[Project Milestone Description],0)),"")</f>
        <v/>
      </c>
      <c r="K637" s="230"/>
      <c r="L637" s="231" t="str">
        <f>IFERROR(INDEX(tblGISPDS_Originator[Organisation Code], MATCH(tblDatasetNamingConventionForm[[#This Row],[Organisation Name]], tblGISPDS_Originator[Organisation Name],0)),"")</f>
        <v/>
      </c>
      <c r="M637" s="226"/>
      <c r="N637" s="231" t="str">
        <f>IFERROR(INDEX(tblGISPDS_CoOrdSys[EPSG Code], MATCH(tblDatasetNamingConventionForm[[#This Row],[Coordinate Reference System Abbreviation]], tblGISPDS_CoOrdSys[Projected Coordinate Reference System Description],0)),"")</f>
        <v/>
      </c>
      <c r="O637" s="237"/>
      <c r="P637" s="149"/>
      <c r="Q637" s="170" t="str">
        <f>IF(tblDatasetNamingConventionForm[[#This Row],[Dataset Naming Scheme]]="","",IF(LEN(tblDatasetNamingConventionForm[[#This Row],[Dataset Naming Scheme]])&gt;63,"FALSE","TRUE"))</f>
        <v/>
      </c>
      <c r="R63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38" spans="1:18" ht="12.95">
      <c r="A63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3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38" s="225"/>
      <c r="D638" s="228"/>
      <c r="E638" s="233" t="str">
        <f>IFERROR(INDEX(tblGISPDS_Discipline[Discipline Code], MATCH(tblDatasetNamingConventionForm[[#This Row],[Discipline Description]], tblGISPDS_Discipline[ [ Discipline Description] ],0)),"")</f>
        <v/>
      </c>
      <c r="F638" s="227"/>
      <c r="G638" s="233" t="str">
        <f>IFERROR(INDEX(tblGISPDS_Discipline[Sub-Discipline Code], MATCH(tblDatasetNamingConventionForm[[#This Row],[Sub-Discipline Description]], tblGISPDS_Discipline[Sub-Discipline Description],0)),"")</f>
        <v/>
      </c>
      <c r="H638" s="151"/>
      <c r="I638" s="230"/>
      <c r="J638" s="229" t="str">
        <f>IFERROR(INDEX(tblGISPDS_ProjectMilestone[Project Milestone Code], MATCH(tblDatasetNamingConventionForm[[#This Row],[Project Milestone]], tblGISPDS_ProjectMilestone[Project Milestone Description],0)),"")</f>
        <v/>
      </c>
      <c r="K638" s="230"/>
      <c r="L638" s="229" t="str">
        <f>IFERROR(INDEX(tblGISPDS_Originator[Organisation Code], MATCH(tblDatasetNamingConventionForm[[#This Row],[Organisation Name]], tblGISPDS_Originator[Organisation Name],0)),"")</f>
        <v/>
      </c>
      <c r="M638" s="226"/>
      <c r="N638" s="231" t="str">
        <f>IFERROR(INDEX(tblGISPDS_CoOrdSys[EPSG Code], MATCH(tblDatasetNamingConventionForm[[#This Row],[Coordinate Reference System Abbreviation]], tblGISPDS_CoOrdSys[Projected Coordinate Reference System Description],0)),"")</f>
        <v/>
      </c>
      <c r="O638" s="237"/>
      <c r="P638" s="149"/>
      <c r="Q638" s="170" t="str">
        <f>IF(tblDatasetNamingConventionForm[[#This Row],[Dataset Naming Scheme]]="","",IF(LEN(tblDatasetNamingConventionForm[[#This Row],[Dataset Naming Scheme]])&gt;63,"FALSE","TRUE"))</f>
        <v/>
      </c>
      <c r="R63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39" spans="1:18" ht="12.95">
      <c r="A63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3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39" s="225"/>
      <c r="D639" s="228"/>
      <c r="E639" s="233" t="str">
        <f>IFERROR(INDEX(tblGISPDS_Discipline[Discipline Code], MATCH(tblDatasetNamingConventionForm[[#This Row],[Discipline Description]], tblGISPDS_Discipline[ [ Discipline Description] ],0)),"")</f>
        <v/>
      </c>
      <c r="F639" s="227"/>
      <c r="G639" s="233" t="str">
        <f>IFERROR(INDEX(tblGISPDS_Discipline[Sub-Discipline Code], MATCH(tblDatasetNamingConventionForm[[#This Row],[Sub-Discipline Description]], tblGISPDS_Discipline[Sub-Discipline Description],0)),"")</f>
        <v/>
      </c>
      <c r="H639" s="151"/>
      <c r="I639" s="230"/>
      <c r="J639" s="229" t="str">
        <f>IFERROR(INDEX(tblGISPDS_ProjectMilestone[Project Milestone Code], MATCH(tblDatasetNamingConventionForm[[#This Row],[Project Milestone]], tblGISPDS_ProjectMilestone[Project Milestone Description],0)),"")</f>
        <v/>
      </c>
      <c r="K639" s="230"/>
      <c r="L639" s="231" t="str">
        <f>IFERROR(INDEX(tblGISPDS_Originator[Organisation Code], MATCH(tblDatasetNamingConventionForm[[#This Row],[Organisation Name]], tblGISPDS_Originator[Organisation Name],0)),"")</f>
        <v/>
      </c>
      <c r="M639" s="226"/>
      <c r="N639" s="231" t="str">
        <f>IFERROR(INDEX(tblGISPDS_CoOrdSys[EPSG Code], MATCH(tblDatasetNamingConventionForm[[#This Row],[Coordinate Reference System Abbreviation]], tblGISPDS_CoOrdSys[Projected Coordinate Reference System Description],0)),"")</f>
        <v/>
      </c>
      <c r="O639" s="237"/>
      <c r="P639" s="149"/>
      <c r="Q639" s="170" t="str">
        <f>IF(tblDatasetNamingConventionForm[[#This Row],[Dataset Naming Scheme]]="","",IF(LEN(tblDatasetNamingConventionForm[[#This Row],[Dataset Naming Scheme]])&gt;63,"FALSE","TRUE"))</f>
        <v/>
      </c>
      <c r="R63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40" spans="1:18" ht="12.95">
      <c r="A64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4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40" s="225"/>
      <c r="D640" s="228"/>
      <c r="E640" s="233" t="str">
        <f>IFERROR(INDEX(tblGISPDS_Discipline[Discipline Code], MATCH(tblDatasetNamingConventionForm[[#This Row],[Discipline Description]], tblGISPDS_Discipline[ [ Discipline Description] ],0)),"")</f>
        <v/>
      </c>
      <c r="F640" s="227"/>
      <c r="G640" s="233" t="str">
        <f>IFERROR(INDEX(tblGISPDS_Discipline[Sub-Discipline Code], MATCH(tblDatasetNamingConventionForm[[#This Row],[Sub-Discipline Description]], tblGISPDS_Discipline[Sub-Discipline Description],0)),"")</f>
        <v/>
      </c>
      <c r="H640" s="151"/>
      <c r="I640" s="230"/>
      <c r="J640" s="229" t="str">
        <f>IFERROR(INDEX(tblGISPDS_ProjectMilestone[Project Milestone Code], MATCH(tblDatasetNamingConventionForm[[#This Row],[Project Milestone]], tblGISPDS_ProjectMilestone[Project Milestone Description],0)),"")</f>
        <v/>
      </c>
      <c r="K640" s="230"/>
      <c r="L640" s="229" t="str">
        <f>IFERROR(INDEX(tblGISPDS_Originator[Organisation Code], MATCH(tblDatasetNamingConventionForm[[#This Row],[Organisation Name]], tblGISPDS_Originator[Organisation Name],0)),"")</f>
        <v/>
      </c>
      <c r="M640" s="226"/>
      <c r="N640" s="231" t="str">
        <f>IFERROR(INDEX(tblGISPDS_CoOrdSys[EPSG Code], MATCH(tblDatasetNamingConventionForm[[#This Row],[Coordinate Reference System Abbreviation]], tblGISPDS_CoOrdSys[Projected Coordinate Reference System Description],0)),"")</f>
        <v/>
      </c>
      <c r="O640" s="237"/>
      <c r="P640" s="149"/>
      <c r="Q640" s="170" t="str">
        <f>IF(tblDatasetNamingConventionForm[[#This Row],[Dataset Naming Scheme]]="","",IF(LEN(tblDatasetNamingConventionForm[[#This Row],[Dataset Naming Scheme]])&gt;63,"FALSE","TRUE"))</f>
        <v/>
      </c>
      <c r="R64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41" spans="1:18" ht="12.95">
      <c r="A64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4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41" s="225"/>
      <c r="D641" s="228"/>
      <c r="E641" s="233" t="str">
        <f>IFERROR(INDEX(tblGISPDS_Discipline[Discipline Code], MATCH(tblDatasetNamingConventionForm[[#This Row],[Discipline Description]], tblGISPDS_Discipline[ [ Discipline Description] ],0)),"")</f>
        <v/>
      </c>
      <c r="F641" s="227"/>
      <c r="G641" s="233" t="str">
        <f>IFERROR(INDEX(tblGISPDS_Discipline[Sub-Discipline Code], MATCH(tblDatasetNamingConventionForm[[#This Row],[Sub-Discipline Description]], tblGISPDS_Discipline[Sub-Discipline Description],0)),"")</f>
        <v/>
      </c>
      <c r="H641" s="151"/>
      <c r="I641" s="230"/>
      <c r="J641" s="229" t="str">
        <f>IFERROR(INDEX(tblGISPDS_ProjectMilestone[Project Milestone Code], MATCH(tblDatasetNamingConventionForm[[#This Row],[Project Milestone]], tblGISPDS_ProjectMilestone[Project Milestone Description],0)),"")</f>
        <v/>
      </c>
      <c r="K641" s="230"/>
      <c r="L641" s="231" t="str">
        <f>IFERROR(INDEX(tblGISPDS_Originator[Organisation Code], MATCH(tblDatasetNamingConventionForm[[#This Row],[Organisation Name]], tblGISPDS_Originator[Organisation Name],0)),"")</f>
        <v/>
      </c>
      <c r="M641" s="226"/>
      <c r="N641" s="231" t="str">
        <f>IFERROR(INDEX(tblGISPDS_CoOrdSys[EPSG Code], MATCH(tblDatasetNamingConventionForm[[#This Row],[Coordinate Reference System Abbreviation]], tblGISPDS_CoOrdSys[Projected Coordinate Reference System Description],0)),"")</f>
        <v/>
      </c>
      <c r="O641" s="237"/>
      <c r="P641" s="149"/>
      <c r="Q641" s="170" t="str">
        <f>IF(tblDatasetNamingConventionForm[[#This Row],[Dataset Naming Scheme]]="","",IF(LEN(tblDatasetNamingConventionForm[[#This Row],[Dataset Naming Scheme]])&gt;63,"FALSE","TRUE"))</f>
        <v/>
      </c>
      <c r="R64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42" spans="1:18" ht="12.95">
      <c r="A64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4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42" s="225"/>
      <c r="D642" s="228"/>
      <c r="E642" s="233" t="str">
        <f>IFERROR(INDEX(tblGISPDS_Discipline[Discipline Code], MATCH(tblDatasetNamingConventionForm[[#This Row],[Discipline Description]], tblGISPDS_Discipline[ [ Discipline Description] ],0)),"")</f>
        <v/>
      </c>
      <c r="F642" s="227"/>
      <c r="G642" s="233" t="str">
        <f>IFERROR(INDEX(tblGISPDS_Discipline[Sub-Discipline Code], MATCH(tblDatasetNamingConventionForm[[#This Row],[Sub-Discipline Description]], tblGISPDS_Discipline[Sub-Discipline Description],0)),"")</f>
        <v/>
      </c>
      <c r="H642" s="151"/>
      <c r="I642" s="230"/>
      <c r="J642" s="229" t="str">
        <f>IFERROR(INDEX(tblGISPDS_ProjectMilestone[Project Milestone Code], MATCH(tblDatasetNamingConventionForm[[#This Row],[Project Milestone]], tblGISPDS_ProjectMilestone[Project Milestone Description],0)),"")</f>
        <v/>
      </c>
      <c r="K642" s="230"/>
      <c r="L642" s="229" t="str">
        <f>IFERROR(INDEX(tblGISPDS_Originator[Organisation Code], MATCH(tblDatasetNamingConventionForm[[#This Row],[Organisation Name]], tblGISPDS_Originator[Organisation Name],0)),"")</f>
        <v/>
      </c>
      <c r="M642" s="226"/>
      <c r="N642" s="231" t="str">
        <f>IFERROR(INDEX(tblGISPDS_CoOrdSys[EPSG Code], MATCH(tblDatasetNamingConventionForm[[#This Row],[Coordinate Reference System Abbreviation]], tblGISPDS_CoOrdSys[Projected Coordinate Reference System Description],0)),"")</f>
        <v/>
      </c>
      <c r="O642" s="237"/>
      <c r="P642" s="149"/>
      <c r="Q642" s="170" t="str">
        <f>IF(tblDatasetNamingConventionForm[[#This Row],[Dataset Naming Scheme]]="","",IF(LEN(tblDatasetNamingConventionForm[[#This Row],[Dataset Naming Scheme]])&gt;63,"FALSE","TRUE"))</f>
        <v/>
      </c>
      <c r="R64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43" spans="1:18" ht="12.95">
      <c r="A64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4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43" s="225"/>
      <c r="D643" s="228"/>
      <c r="E643" s="233" t="str">
        <f>IFERROR(INDEX(tblGISPDS_Discipline[Discipline Code], MATCH(tblDatasetNamingConventionForm[[#This Row],[Discipline Description]], tblGISPDS_Discipline[ [ Discipline Description] ],0)),"")</f>
        <v/>
      </c>
      <c r="F643" s="227"/>
      <c r="G643" s="233" t="str">
        <f>IFERROR(INDEX(tblGISPDS_Discipline[Sub-Discipline Code], MATCH(tblDatasetNamingConventionForm[[#This Row],[Sub-Discipline Description]], tblGISPDS_Discipline[Sub-Discipline Description],0)),"")</f>
        <v/>
      </c>
      <c r="H643" s="151"/>
      <c r="I643" s="230"/>
      <c r="J643" s="229" t="str">
        <f>IFERROR(INDEX(tblGISPDS_ProjectMilestone[Project Milestone Code], MATCH(tblDatasetNamingConventionForm[[#This Row],[Project Milestone]], tblGISPDS_ProjectMilestone[Project Milestone Description],0)),"")</f>
        <v/>
      </c>
      <c r="K643" s="230"/>
      <c r="L643" s="231" t="str">
        <f>IFERROR(INDEX(tblGISPDS_Originator[Organisation Code], MATCH(tblDatasetNamingConventionForm[[#This Row],[Organisation Name]], tblGISPDS_Originator[Organisation Name],0)),"")</f>
        <v/>
      </c>
      <c r="M643" s="226"/>
      <c r="N643" s="231" t="str">
        <f>IFERROR(INDEX(tblGISPDS_CoOrdSys[EPSG Code], MATCH(tblDatasetNamingConventionForm[[#This Row],[Coordinate Reference System Abbreviation]], tblGISPDS_CoOrdSys[Projected Coordinate Reference System Description],0)),"")</f>
        <v/>
      </c>
      <c r="O643" s="237"/>
      <c r="P643" s="149"/>
      <c r="Q643" s="170" t="str">
        <f>IF(tblDatasetNamingConventionForm[[#This Row],[Dataset Naming Scheme]]="","",IF(LEN(tblDatasetNamingConventionForm[[#This Row],[Dataset Naming Scheme]])&gt;63,"FALSE","TRUE"))</f>
        <v/>
      </c>
      <c r="R64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44" spans="1:18" ht="12.95">
      <c r="A64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4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44" s="225"/>
      <c r="D644" s="228"/>
      <c r="E644" s="233" t="str">
        <f>IFERROR(INDEX(tblGISPDS_Discipline[Discipline Code], MATCH(tblDatasetNamingConventionForm[[#This Row],[Discipline Description]], tblGISPDS_Discipline[ [ Discipline Description] ],0)),"")</f>
        <v/>
      </c>
      <c r="F644" s="227"/>
      <c r="G644" s="233" t="str">
        <f>IFERROR(INDEX(tblGISPDS_Discipline[Sub-Discipline Code], MATCH(tblDatasetNamingConventionForm[[#This Row],[Sub-Discipline Description]], tblGISPDS_Discipline[Sub-Discipline Description],0)),"")</f>
        <v/>
      </c>
      <c r="H644" s="151"/>
      <c r="I644" s="230"/>
      <c r="J644" s="229" t="str">
        <f>IFERROR(INDEX(tblGISPDS_ProjectMilestone[Project Milestone Code], MATCH(tblDatasetNamingConventionForm[[#This Row],[Project Milestone]], tblGISPDS_ProjectMilestone[Project Milestone Description],0)),"")</f>
        <v/>
      </c>
      <c r="K644" s="230"/>
      <c r="L644" s="229" t="str">
        <f>IFERROR(INDEX(tblGISPDS_Originator[Organisation Code], MATCH(tblDatasetNamingConventionForm[[#This Row],[Organisation Name]], tblGISPDS_Originator[Organisation Name],0)),"")</f>
        <v/>
      </c>
      <c r="M644" s="226"/>
      <c r="N644" s="231" t="str">
        <f>IFERROR(INDEX(tblGISPDS_CoOrdSys[EPSG Code], MATCH(tblDatasetNamingConventionForm[[#This Row],[Coordinate Reference System Abbreviation]], tblGISPDS_CoOrdSys[Projected Coordinate Reference System Description],0)),"")</f>
        <v/>
      </c>
      <c r="O644" s="237"/>
      <c r="P644" s="149"/>
      <c r="Q644" s="170" t="str">
        <f>IF(tblDatasetNamingConventionForm[[#This Row],[Dataset Naming Scheme]]="","",IF(LEN(tblDatasetNamingConventionForm[[#This Row],[Dataset Naming Scheme]])&gt;63,"FALSE","TRUE"))</f>
        <v/>
      </c>
      <c r="R64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45" spans="1:18" ht="12.95">
      <c r="A64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4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45" s="225"/>
      <c r="D645" s="228"/>
      <c r="E645" s="233" t="str">
        <f>IFERROR(INDEX(tblGISPDS_Discipline[Discipline Code], MATCH(tblDatasetNamingConventionForm[[#This Row],[Discipline Description]], tblGISPDS_Discipline[ [ Discipline Description] ],0)),"")</f>
        <v/>
      </c>
      <c r="F645" s="227"/>
      <c r="G645" s="233" t="str">
        <f>IFERROR(INDEX(tblGISPDS_Discipline[Sub-Discipline Code], MATCH(tblDatasetNamingConventionForm[[#This Row],[Sub-Discipline Description]], tblGISPDS_Discipline[Sub-Discipline Description],0)),"")</f>
        <v/>
      </c>
      <c r="H645" s="151"/>
      <c r="I645" s="230"/>
      <c r="J645" s="229" t="str">
        <f>IFERROR(INDEX(tblGISPDS_ProjectMilestone[Project Milestone Code], MATCH(tblDatasetNamingConventionForm[[#This Row],[Project Milestone]], tblGISPDS_ProjectMilestone[Project Milestone Description],0)),"")</f>
        <v/>
      </c>
      <c r="K645" s="230"/>
      <c r="L645" s="231" t="str">
        <f>IFERROR(INDEX(tblGISPDS_Originator[Organisation Code], MATCH(tblDatasetNamingConventionForm[[#This Row],[Organisation Name]], tblGISPDS_Originator[Organisation Name],0)),"")</f>
        <v/>
      </c>
      <c r="M645" s="226"/>
      <c r="N645" s="231" t="str">
        <f>IFERROR(INDEX(tblGISPDS_CoOrdSys[EPSG Code], MATCH(tblDatasetNamingConventionForm[[#This Row],[Coordinate Reference System Abbreviation]], tblGISPDS_CoOrdSys[Projected Coordinate Reference System Description],0)),"")</f>
        <v/>
      </c>
      <c r="O645" s="237"/>
      <c r="P645" s="149"/>
      <c r="Q645" s="170" t="str">
        <f>IF(tblDatasetNamingConventionForm[[#This Row],[Dataset Naming Scheme]]="","",IF(LEN(tblDatasetNamingConventionForm[[#This Row],[Dataset Naming Scheme]])&gt;63,"FALSE","TRUE"))</f>
        <v/>
      </c>
      <c r="R64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46" spans="1:18" ht="12.95">
      <c r="A64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4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46" s="225"/>
      <c r="D646" s="228"/>
      <c r="E646" s="233" t="str">
        <f>IFERROR(INDEX(tblGISPDS_Discipline[Discipline Code], MATCH(tblDatasetNamingConventionForm[[#This Row],[Discipline Description]], tblGISPDS_Discipline[ [ Discipline Description] ],0)),"")</f>
        <v/>
      </c>
      <c r="F646" s="227"/>
      <c r="G646" s="233" t="str">
        <f>IFERROR(INDEX(tblGISPDS_Discipline[Sub-Discipline Code], MATCH(tblDatasetNamingConventionForm[[#This Row],[Sub-Discipline Description]], tblGISPDS_Discipline[Sub-Discipline Description],0)),"")</f>
        <v/>
      </c>
      <c r="H646" s="151"/>
      <c r="I646" s="230"/>
      <c r="J646" s="229" t="str">
        <f>IFERROR(INDEX(tblGISPDS_ProjectMilestone[Project Milestone Code], MATCH(tblDatasetNamingConventionForm[[#This Row],[Project Milestone]], tblGISPDS_ProjectMilestone[Project Milestone Description],0)),"")</f>
        <v/>
      </c>
      <c r="K646" s="230"/>
      <c r="L646" s="229" t="str">
        <f>IFERROR(INDEX(tblGISPDS_Originator[Organisation Code], MATCH(tblDatasetNamingConventionForm[[#This Row],[Organisation Name]], tblGISPDS_Originator[Organisation Name],0)),"")</f>
        <v/>
      </c>
      <c r="M646" s="226"/>
      <c r="N646" s="231" t="str">
        <f>IFERROR(INDEX(tblGISPDS_CoOrdSys[EPSG Code], MATCH(tblDatasetNamingConventionForm[[#This Row],[Coordinate Reference System Abbreviation]], tblGISPDS_CoOrdSys[Projected Coordinate Reference System Description],0)),"")</f>
        <v/>
      </c>
      <c r="O646" s="237"/>
      <c r="P646" s="149"/>
      <c r="Q646" s="170" t="str">
        <f>IF(tblDatasetNamingConventionForm[[#This Row],[Dataset Naming Scheme]]="","",IF(LEN(tblDatasetNamingConventionForm[[#This Row],[Dataset Naming Scheme]])&gt;63,"FALSE","TRUE"))</f>
        <v/>
      </c>
      <c r="R64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47" spans="1:18" ht="12.95">
      <c r="A64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4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47" s="225"/>
      <c r="D647" s="228"/>
      <c r="E647" s="233" t="str">
        <f>IFERROR(INDEX(tblGISPDS_Discipline[Discipline Code], MATCH(tblDatasetNamingConventionForm[[#This Row],[Discipline Description]], tblGISPDS_Discipline[ [ Discipline Description] ],0)),"")</f>
        <v/>
      </c>
      <c r="F647" s="227"/>
      <c r="G647" s="233" t="str">
        <f>IFERROR(INDEX(tblGISPDS_Discipline[Sub-Discipline Code], MATCH(tblDatasetNamingConventionForm[[#This Row],[Sub-Discipline Description]], tblGISPDS_Discipline[Sub-Discipline Description],0)),"")</f>
        <v/>
      </c>
      <c r="H647" s="151"/>
      <c r="I647" s="230"/>
      <c r="J647" s="229" t="str">
        <f>IFERROR(INDEX(tblGISPDS_ProjectMilestone[Project Milestone Code], MATCH(tblDatasetNamingConventionForm[[#This Row],[Project Milestone]], tblGISPDS_ProjectMilestone[Project Milestone Description],0)),"")</f>
        <v/>
      </c>
      <c r="K647" s="230"/>
      <c r="L647" s="231" t="str">
        <f>IFERROR(INDEX(tblGISPDS_Originator[Organisation Code], MATCH(tblDatasetNamingConventionForm[[#This Row],[Organisation Name]], tblGISPDS_Originator[Organisation Name],0)),"")</f>
        <v/>
      </c>
      <c r="M647" s="226"/>
      <c r="N647" s="231" t="str">
        <f>IFERROR(INDEX(tblGISPDS_CoOrdSys[EPSG Code], MATCH(tblDatasetNamingConventionForm[[#This Row],[Coordinate Reference System Abbreviation]], tblGISPDS_CoOrdSys[Projected Coordinate Reference System Description],0)),"")</f>
        <v/>
      </c>
      <c r="O647" s="237"/>
      <c r="P647" s="149"/>
      <c r="Q647" s="170" t="str">
        <f>IF(tblDatasetNamingConventionForm[[#This Row],[Dataset Naming Scheme]]="","",IF(LEN(tblDatasetNamingConventionForm[[#This Row],[Dataset Naming Scheme]])&gt;63,"FALSE","TRUE"))</f>
        <v/>
      </c>
      <c r="R64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48" spans="1:18" ht="12.95">
      <c r="A64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4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48" s="225"/>
      <c r="D648" s="228"/>
      <c r="E648" s="233" t="str">
        <f>IFERROR(INDEX(tblGISPDS_Discipline[Discipline Code], MATCH(tblDatasetNamingConventionForm[[#This Row],[Discipline Description]], tblGISPDS_Discipline[ [ Discipline Description] ],0)),"")</f>
        <v/>
      </c>
      <c r="F648" s="227"/>
      <c r="G648" s="233" t="str">
        <f>IFERROR(INDEX(tblGISPDS_Discipline[Sub-Discipline Code], MATCH(tblDatasetNamingConventionForm[[#This Row],[Sub-Discipline Description]], tblGISPDS_Discipline[Sub-Discipline Description],0)),"")</f>
        <v/>
      </c>
      <c r="H648" s="151"/>
      <c r="I648" s="230"/>
      <c r="J648" s="229" t="str">
        <f>IFERROR(INDEX(tblGISPDS_ProjectMilestone[Project Milestone Code], MATCH(tblDatasetNamingConventionForm[[#This Row],[Project Milestone]], tblGISPDS_ProjectMilestone[Project Milestone Description],0)),"")</f>
        <v/>
      </c>
      <c r="K648" s="230"/>
      <c r="L648" s="229" t="str">
        <f>IFERROR(INDEX(tblGISPDS_Originator[Organisation Code], MATCH(tblDatasetNamingConventionForm[[#This Row],[Organisation Name]], tblGISPDS_Originator[Organisation Name],0)),"")</f>
        <v/>
      </c>
      <c r="M648" s="226"/>
      <c r="N648" s="231" t="str">
        <f>IFERROR(INDEX(tblGISPDS_CoOrdSys[EPSG Code], MATCH(tblDatasetNamingConventionForm[[#This Row],[Coordinate Reference System Abbreviation]], tblGISPDS_CoOrdSys[Projected Coordinate Reference System Description],0)),"")</f>
        <v/>
      </c>
      <c r="O648" s="237"/>
      <c r="P648" s="149"/>
      <c r="Q648" s="170" t="str">
        <f>IF(tblDatasetNamingConventionForm[[#This Row],[Dataset Naming Scheme]]="","",IF(LEN(tblDatasetNamingConventionForm[[#This Row],[Dataset Naming Scheme]])&gt;63,"FALSE","TRUE"))</f>
        <v/>
      </c>
      <c r="R64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49" spans="1:18" ht="12.95">
      <c r="A64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4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49" s="225"/>
      <c r="D649" s="228"/>
      <c r="E649" s="233" t="str">
        <f>IFERROR(INDEX(tblGISPDS_Discipline[Discipline Code], MATCH(tblDatasetNamingConventionForm[[#This Row],[Discipline Description]], tblGISPDS_Discipline[ [ Discipline Description] ],0)),"")</f>
        <v/>
      </c>
      <c r="F649" s="227"/>
      <c r="G649" s="233" t="str">
        <f>IFERROR(INDEX(tblGISPDS_Discipline[Sub-Discipline Code], MATCH(tblDatasetNamingConventionForm[[#This Row],[Sub-Discipline Description]], tblGISPDS_Discipline[Sub-Discipline Description],0)),"")</f>
        <v/>
      </c>
      <c r="H649" s="151"/>
      <c r="I649" s="230"/>
      <c r="J649" s="229" t="str">
        <f>IFERROR(INDEX(tblGISPDS_ProjectMilestone[Project Milestone Code], MATCH(tblDatasetNamingConventionForm[[#This Row],[Project Milestone]], tblGISPDS_ProjectMilestone[Project Milestone Description],0)),"")</f>
        <v/>
      </c>
      <c r="K649" s="230"/>
      <c r="L649" s="231" t="str">
        <f>IFERROR(INDEX(tblGISPDS_Originator[Organisation Code], MATCH(tblDatasetNamingConventionForm[[#This Row],[Organisation Name]], tblGISPDS_Originator[Organisation Name],0)),"")</f>
        <v/>
      </c>
      <c r="M649" s="226"/>
      <c r="N649" s="231" t="str">
        <f>IFERROR(INDEX(tblGISPDS_CoOrdSys[EPSG Code], MATCH(tblDatasetNamingConventionForm[[#This Row],[Coordinate Reference System Abbreviation]], tblGISPDS_CoOrdSys[Projected Coordinate Reference System Description],0)),"")</f>
        <v/>
      </c>
      <c r="O649" s="237"/>
      <c r="P649" s="149"/>
      <c r="Q649" s="170" t="str">
        <f>IF(tblDatasetNamingConventionForm[[#This Row],[Dataset Naming Scheme]]="","",IF(LEN(tblDatasetNamingConventionForm[[#This Row],[Dataset Naming Scheme]])&gt;63,"FALSE","TRUE"))</f>
        <v/>
      </c>
      <c r="R64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50" spans="1:18" ht="12.95">
      <c r="A65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5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50" s="225"/>
      <c r="D650" s="228"/>
      <c r="E650" s="233" t="str">
        <f>IFERROR(INDEX(tblGISPDS_Discipline[Discipline Code], MATCH(tblDatasetNamingConventionForm[[#This Row],[Discipline Description]], tblGISPDS_Discipline[ [ Discipline Description] ],0)),"")</f>
        <v/>
      </c>
      <c r="F650" s="227"/>
      <c r="G650" s="233" t="str">
        <f>IFERROR(INDEX(tblGISPDS_Discipline[Sub-Discipline Code], MATCH(tblDatasetNamingConventionForm[[#This Row],[Sub-Discipline Description]], tblGISPDS_Discipline[Sub-Discipline Description],0)),"")</f>
        <v/>
      </c>
      <c r="H650" s="151"/>
      <c r="I650" s="230"/>
      <c r="J650" s="229" t="str">
        <f>IFERROR(INDEX(tblGISPDS_ProjectMilestone[Project Milestone Code], MATCH(tblDatasetNamingConventionForm[[#This Row],[Project Milestone]], tblGISPDS_ProjectMilestone[Project Milestone Description],0)),"")</f>
        <v/>
      </c>
      <c r="K650" s="230"/>
      <c r="L650" s="229" t="str">
        <f>IFERROR(INDEX(tblGISPDS_Originator[Organisation Code], MATCH(tblDatasetNamingConventionForm[[#This Row],[Organisation Name]], tblGISPDS_Originator[Organisation Name],0)),"")</f>
        <v/>
      </c>
      <c r="M650" s="226"/>
      <c r="N650" s="231" t="str">
        <f>IFERROR(INDEX(tblGISPDS_CoOrdSys[EPSG Code], MATCH(tblDatasetNamingConventionForm[[#This Row],[Coordinate Reference System Abbreviation]], tblGISPDS_CoOrdSys[Projected Coordinate Reference System Description],0)),"")</f>
        <v/>
      </c>
      <c r="O650" s="237"/>
      <c r="P650" s="149"/>
      <c r="Q650" s="170" t="str">
        <f>IF(tblDatasetNamingConventionForm[[#This Row],[Dataset Naming Scheme]]="","",IF(LEN(tblDatasetNamingConventionForm[[#This Row],[Dataset Naming Scheme]])&gt;63,"FALSE","TRUE"))</f>
        <v/>
      </c>
      <c r="R65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51" spans="1:18" ht="12.95">
      <c r="A65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5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51" s="225"/>
      <c r="D651" s="228"/>
      <c r="E651" s="233" t="str">
        <f>IFERROR(INDEX(tblGISPDS_Discipline[Discipline Code], MATCH(tblDatasetNamingConventionForm[[#This Row],[Discipline Description]], tblGISPDS_Discipline[ [ Discipline Description] ],0)),"")</f>
        <v/>
      </c>
      <c r="F651" s="227"/>
      <c r="G651" s="233" t="str">
        <f>IFERROR(INDEX(tblGISPDS_Discipline[Sub-Discipline Code], MATCH(tblDatasetNamingConventionForm[[#This Row],[Sub-Discipline Description]], tblGISPDS_Discipline[Sub-Discipline Description],0)),"")</f>
        <v/>
      </c>
      <c r="H651" s="151"/>
      <c r="I651" s="230"/>
      <c r="J651" s="229" t="str">
        <f>IFERROR(INDEX(tblGISPDS_ProjectMilestone[Project Milestone Code], MATCH(tblDatasetNamingConventionForm[[#This Row],[Project Milestone]], tblGISPDS_ProjectMilestone[Project Milestone Description],0)),"")</f>
        <v/>
      </c>
      <c r="K651" s="230"/>
      <c r="L651" s="231" t="str">
        <f>IFERROR(INDEX(tblGISPDS_Originator[Organisation Code], MATCH(tblDatasetNamingConventionForm[[#This Row],[Organisation Name]], tblGISPDS_Originator[Organisation Name],0)),"")</f>
        <v/>
      </c>
      <c r="M651" s="226"/>
      <c r="N651" s="231" t="str">
        <f>IFERROR(INDEX(tblGISPDS_CoOrdSys[EPSG Code], MATCH(tblDatasetNamingConventionForm[[#This Row],[Coordinate Reference System Abbreviation]], tblGISPDS_CoOrdSys[Projected Coordinate Reference System Description],0)),"")</f>
        <v/>
      </c>
      <c r="O651" s="237"/>
      <c r="P651" s="149"/>
      <c r="Q651" s="170" t="str">
        <f>IF(tblDatasetNamingConventionForm[[#This Row],[Dataset Naming Scheme]]="","",IF(LEN(tblDatasetNamingConventionForm[[#This Row],[Dataset Naming Scheme]])&gt;63,"FALSE","TRUE"))</f>
        <v/>
      </c>
      <c r="R65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52" spans="1:18" ht="12.95">
      <c r="A65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5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52" s="225"/>
      <c r="D652" s="228"/>
      <c r="E652" s="233" t="str">
        <f>IFERROR(INDEX(tblGISPDS_Discipline[Discipline Code], MATCH(tblDatasetNamingConventionForm[[#This Row],[Discipline Description]], tblGISPDS_Discipline[ [ Discipline Description] ],0)),"")</f>
        <v/>
      </c>
      <c r="F652" s="227"/>
      <c r="G652" s="233" t="str">
        <f>IFERROR(INDEX(tblGISPDS_Discipline[Sub-Discipline Code], MATCH(tblDatasetNamingConventionForm[[#This Row],[Sub-Discipline Description]], tblGISPDS_Discipline[Sub-Discipline Description],0)),"")</f>
        <v/>
      </c>
      <c r="H652" s="151"/>
      <c r="I652" s="230"/>
      <c r="J652" s="229" t="str">
        <f>IFERROR(INDEX(tblGISPDS_ProjectMilestone[Project Milestone Code], MATCH(tblDatasetNamingConventionForm[[#This Row],[Project Milestone]], tblGISPDS_ProjectMilestone[Project Milestone Description],0)),"")</f>
        <v/>
      </c>
      <c r="K652" s="230"/>
      <c r="L652" s="229" t="str">
        <f>IFERROR(INDEX(tblGISPDS_Originator[Organisation Code], MATCH(tblDatasetNamingConventionForm[[#This Row],[Organisation Name]], tblGISPDS_Originator[Organisation Name],0)),"")</f>
        <v/>
      </c>
      <c r="M652" s="226"/>
      <c r="N652" s="231" t="str">
        <f>IFERROR(INDEX(tblGISPDS_CoOrdSys[EPSG Code], MATCH(tblDatasetNamingConventionForm[[#This Row],[Coordinate Reference System Abbreviation]], tblGISPDS_CoOrdSys[Projected Coordinate Reference System Description],0)),"")</f>
        <v/>
      </c>
      <c r="O652" s="237"/>
      <c r="P652" s="149"/>
      <c r="Q652" s="170" t="str">
        <f>IF(tblDatasetNamingConventionForm[[#This Row],[Dataset Naming Scheme]]="","",IF(LEN(tblDatasetNamingConventionForm[[#This Row],[Dataset Naming Scheme]])&gt;63,"FALSE","TRUE"))</f>
        <v/>
      </c>
      <c r="R65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53" spans="1:18" ht="12.95">
      <c r="A65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5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53" s="225"/>
      <c r="D653" s="228"/>
      <c r="E653" s="233" t="str">
        <f>IFERROR(INDEX(tblGISPDS_Discipline[Discipline Code], MATCH(tblDatasetNamingConventionForm[[#This Row],[Discipline Description]], tblGISPDS_Discipline[ [ Discipline Description] ],0)),"")</f>
        <v/>
      </c>
      <c r="F653" s="227"/>
      <c r="G653" s="233" t="str">
        <f>IFERROR(INDEX(tblGISPDS_Discipline[Sub-Discipline Code], MATCH(tblDatasetNamingConventionForm[[#This Row],[Sub-Discipline Description]], tblGISPDS_Discipline[Sub-Discipline Description],0)),"")</f>
        <v/>
      </c>
      <c r="H653" s="151"/>
      <c r="I653" s="230"/>
      <c r="J653" s="229" t="str">
        <f>IFERROR(INDEX(tblGISPDS_ProjectMilestone[Project Milestone Code], MATCH(tblDatasetNamingConventionForm[[#This Row],[Project Milestone]], tblGISPDS_ProjectMilestone[Project Milestone Description],0)),"")</f>
        <v/>
      </c>
      <c r="K653" s="230"/>
      <c r="L653" s="231" t="str">
        <f>IFERROR(INDEX(tblGISPDS_Originator[Organisation Code], MATCH(tblDatasetNamingConventionForm[[#This Row],[Organisation Name]], tblGISPDS_Originator[Organisation Name],0)),"")</f>
        <v/>
      </c>
      <c r="M653" s="226"/>
      <c r="N653" s="231" t="str">
        <f>IFERROR(INDEX(tblGISPDS_CoOrdSys[EPSG Code], MATCH(tblDatasetNamingConventionForm[[#This Row],[Coordinate Reference System Abbreviation]], tblGISPDS_CoOrdSys[Projected Coordinate Reference System Description],0)),"")</f>
        <v/>
      </c>
      <c r="O653" s="237"/>
      <c r="P653" s="149"/>
      <c r="Q653" s="170" t="str">
        <f>IF(tblDatasetNamingConventionForm[[#This Row],[Dataset Naming Scheme]]="","",IF(LEN(tblDatasetNamingConventionForm[[#This Row],[Dataset Naming Scheme]])&gt;63,"FALSE","TRUE"))</f>
        <v/>
      </c>
      <c r="R65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54" spans="1:18" ht="12.95">
      <c r="A65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5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54" s="225"/>
      <c r="D654" s="228"/>
      <c r="E654" s="233" t="str">
        <f>IFERROR(INDEX(tblGISPDS_Discipline[Discipline Code], MATCH(tblDatasetNamingConventionForm[[#This Row],[Discipline Description]], tblGISPDS_Discipline[ [ Discipline Description] ],0)),"")</f>
        <v/>
      </c>
      <c r="F654" s="227"/>
      <c r="G654" s="233" t="str">
        <f>IFERROR(INDEX(tblGISPDS_Discipline[Sub-Discipline Code], MATCH(tblDatasetNamingConventionForm[[#This Row],[Sub-Discipline Description]], tblGISPDS_Discipline[Sub-Discipline Description],0)),"")</f>
        <v/>
      </c>
      <c r="H654" s="151"/>
      <c r="I654" s="230"/>
      <c r="J654" s="229" t="str">
        <f>IFERROR(INDEX(tblGISPDS_ProjectMilestone[Project Milestone Code], MATCH(tblDatasetNamingConventionForm[[#This Row],[Project Milestone]], tblGISPDS_ProjectMilestone[Project Milestone Description],0)),"")</f>
        <v/>
      </c>
      <c r="K654" s="230"/>
      <c r="L654" s="229" t="str">
        <f>IFERROR(INDEX(tblGISPDS_Originator[Organisation Code], MATCH(tblDatasetNamingConventionForm[[#This Row],[Organisation Name]], tblGISPDS_Originator[Organisation Name],0)),"")</f>
        <v/>
      </c>
      <c r="M654" s="226"/>
      <c r="N654" s="231" t="str">
        <f>IFERROR(INDEX(tblGISPDS_CoOrdSys[EPSG Code], MATCH(tblDatasetNamingConventionForm[[#This Row],[Coordinate Reference System Abbreviation]], tblGISPDS_CoOrdSys[Projected Coordinate Reference System Description],0)),"")</f>
        <v/>
      </c>
      <c r="O654" s="237"/>
      <c r="P654" s="149"/>
      <c r="Q654" s="170" t="str">
        <f>IF(tblDatasetNamingConventionForm[[#This Row],[Dataset Naming Scheme]]="","",IF(LEN(tblDatasetNamingConventionForm[[#This Row],[Dataset Naming Scheme]])&gt;63,"FALSE","TRUE"))</f>
        <v/>
      </c>
      <c r="R65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55" spans="1:18" ht="12.95">
      <c r="A65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5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55" s="225"/>
      <c r="D655" s="228"/>
      <c r="E655" s="233" t="str">
        <f>IFERROR(INDEX(tblGISPDS_Discipline[Discipline Code], MATCH(tblDatasetNamingConventionForm[[#This Row],[Discipline Description]], tblGISPDS_Discipline[ [ Discipline Description] ],0)),"")</f>
        <v/>
      </c>
      <c r="F655" s="227"/>
      <c r="G655" s="233" t="str">
        <f>IFERROR(INDEX(tblGISPDS_Discipline[Sub-Discipline Code], MATCH(tblDatasetNamingConventionForm[[#This Row],[Sub-Discipline Description]], tblGISPDS_Discipline[Sub-Discipline Description],0)),"")</f>
        <v/>
      </c>
      <c r="H655" s="151"/>
      <c r="I655" s="230"/>
      <c r="J655" s="229" t="str">
        <f>IFERROR(INDEX(tblGISPDS_ProjectMilestone[Project Milestone Code], MATCH(tblDatasetNamingConventionForm[[#This Row],[Project Milestone]], tblGISPDS_ProjectMilestone[Project Milestone Description],0)),"")</f>
        <v/>
      </c>
      <c r="K655" s="230"/>
      <c r="L655" s="231" t="str">
        <f>IFERROR(INDEX(tblGISPDS_Originator[Organisation Code], MATCH(tblDatasetNamingConventionForm[[#This Row],[Organisation Name]], tblGISPDS_Originator[Organisation Name],0)),"")</f>
        <v/>
      </c>
      <c r="M655" s="226"/>
      <c r="N655" s="231" t="str">
        <f>IFERROR(INDEX(tblGISPDS_CoOrdSys[EPSG Code], MATCH(tblDatasetNamingConventionForm[[#This Row],[Coordinate Reference System Abbreviation]], tblGISPDS_CoOrdSys[Projected Coordinate Reference System Description],0)),"")</f>
        <v/>
      </c>
      <c r="O655" s="237"/>
      <c r="P655" s="149"/>
      <c r="Q655" s="170" t="str">
        <f>IF(tblDatasetNamingConventionForm[[#This Row],[Dataset Naming Scheme]]="","",IF(LEN(tblDatasetNamingConventionForm[[#This Row],[Dataset Naming Scheme]])&gt;63,"FALSE","TRUE"))</f>
        <v/>
      </c>
      <c r="R65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56" spans="1:18" ht="12.95">
      <c r="A65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5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56" s="225"/>
      <c r="D656" s="228"/>
      <c r="E656" s="233" t="str">
        <f>IFERROR(INDEX(tblGISPDS_Discipline[Discipline Code], MATCH(tblDatasetNamingConventionForm[[#This Row],[Discipline Description]], tblGISPDS_Discipline[ [ Discipline Description] ],0)),"")</f>
        <v/>
      </c>
      <c r="F656" s="227"/>
      <c r="G656" s="233" t="str">
        <f>IFERROR(INDEX(tblGISPDS_Discipline[Sub-Discipline Code], MATCH(tblDatasetNamingConventionForm[[#This Row],[Sub-Discipline Description]], tblGISPDS_Discipline[Sub-Discipline Description],0)),"")</f>
        <v/>
      </c>
      <c r="H656" s="151"/>
      <c r="I656" s="230"/>
      <c r="J656" s="229" t="str">
        <f>IFERROR(INDEX(tblGISPDS_ProjectMilestone[Project Milestone Code], MATCH(tblDatasetNamingConventionForm[[#This Row],[Project Milestone]], tblGISPDS_ProjectMilestone[Project Milestone Description],0)),"")</f>
        <v/>
      </c>
      <c r="K656" s="230"/>
      <c r="L656" s="229" t="str">
        <f>IFERROR(INDEX(tblGISPDS_Originator[Organisation Code], MATCH(tblDatasetNamingConventionForm[[#This Row],[Organisation Name]], tblGISPDS_Originator[Organisation Name],0)),"")</f>
        <v/>
      </c>
      <c r="M656" s="226"/>
      <c r="N656" s="231" t="str">
        <f>IFERROR(INDEX(tblGISPDS_CoOrdSys[EPSG Code], MATCH(tblDatasetNamingConventionForm[[#This Row],[Coordinate Reference System Abbreviation]], tblGISPDS_CoOrdSys[Projected Coordinate Reference System Description],0)),"")</f>
        <v/>
      </c>
      <c r="O656" s="237"/>
      <c r="P656" s="149"/>
      <c r="Q656" s="170" t="str">
        <f>IF(tblDatasetNamingConventionForm[[#This Row],[Dataset Naming Scheme]]="","",IF(LEN(tblDatasetNamingConventionForm[[#This Row],[Dataset Naming Scheme]])&gt;63,"FALSE","TRUE"))</f>
        <v/>
      </c>
      <c r="R65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57" spans="1:18" ht="12.95">
      <c r="A65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5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57" s="225"/>
      <c r="D657" s="228"/>
      <c r="E657" s="233" t="str">
        <f>IFERROR(INDEX(tblGISPDS_Discipline[Discipline Code], MATCH(tblDatasetNamingConventionForm[[#This Row],[Discipline Description]], tblGISPDS_Discipline[ [ Discipline Description] ],0)),"")</f>
        <v/>
      </c>
      <c r="F657" s="227"/>
      <c r="G657" s="233" t="str">
        <f>IFERROR(INDEX(tblGISPDS_Discipline[Sub-Discipline Code], MATCH(tblDatasetNamingConventionForm[[#This Row],[Sub-Discipline Description]], tblGISPDS_Discipline[Sub-Discipline Description],0)),"")</f>
        <v/>
      </c>
      <c r="H657" s="151"/>
      <c r="I657" s="230"/>
      <c r="J657" s="229" t="str">
        <f>IFERROR(INDEX(tblGISPDS_ProjectMilestone[Project Milestone Code], MATCH(tblDatasetNamingConventionForm[[#This Row],[Project Milestone]], tblGISPDS_ProjectMilestone[Project Milestone Description],0)),"")</f>
        <v/>
      </c>
      <c r="K657" s="230"/>
      <c r="L657" s="231" t="str">
        <f>IFERROR(INDEX(tblGISPDS_Originator[Organisation Code], MATCH(tblDatasetNamingConventionForm[[#This Row],[Organisation Name]], tblGISPDS_Originator[Organisation Name],0)),"")</f>
        <v/>
      </c>
      <c r="M657" s="226"/>
      <c r="N657" s="231" t="str">
        <f>IFERROR(INDEX(tblGISPDS_CoOrdSys[EPSG Code], MATCH(tblDatasetNamingConventionForm[[#This Row],[Coordinate Reference System Abbreviation]], tblGISPDS_CoOrdSys[Projected Coordinate Reference System Description],0)),"")</f>
        <v/>
      </c>
      <c r="O657" s="237"/>
      <c r="P657" s="149"/>
      <c r="Q657" s="170" t="str">
        <f>IF(tblDatasetNamingConventionForm[[#This Row],[Dataset Naming Scheme]]="","",IF(LEN(tblDatasetNamingConventionForm[[#This Row],[Dataset Naming Scheme]])&gt;63,"FALSE","TRUE"))</f>
        <v/>
      </c>
      <c r="R65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58" spans="1:18" ht="12.95">
      <c r="A65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5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58" s="225"/>
      <c r="D658" s="228"/>
      <c r="E658" s="233" t="str">
        <f>IFERROR(INDEX(tblGISPDS_Discipline[Discipline Code], MATCH(tblDatasetNamingConventionForm[[#This Row],[Discipline Description]], tblGISPDS_Discipline[ [ Discipline Description] ],0)),"")</f>
        <v/>
      </c>
      <c r="F658" s="227"/>
      <c r="G658" s="233" t="str">
        <f>IFERROR(INDEX(tblGISPDS_Discipline[Sub-Discipline Code], MATCH(tblDatasetNamingConventionForm[[#This Row],[Sub-Discipline Description]], tblGISPDS_Discipline[Sub-Discipline Description],0)),"")</f>
        <v/>
      </c>
      <c r="H658" s="151"/>
      <c r="I658" s="230"/>
      <c r="J658" s="229" t="str">
        <f>IFERROR(INDEX(tblGISPDS_ProjectMilestone[Project Milestone Code], MATCH(tblDatasetNamingConventionForm[[#This Row],[Project Milestone]], tblGISPDS_ProjectMilestone[Project Milestone Description],0)),"")</f>
        <v/>
      </c>
      <c r="K658" s="230"/>
      <c r="L658" s="229" t="str">
        <f>IFERROR(INDEX(tblGISPDS_Originator[Organisation Code], MATCH(tblDatasetNamingConventionForm[[#This Row],[Organisation Name]], tblGISPDS_Originator[Organisation Name],0)),"")</f>
        <v/>
      </c>
      <c r="M658" s="226"/>
      <c r="N658" s="231" t="str">
        <f>IFERROR(INDEX(tblGISPDS_CoOrdSys[EPSG Code], MATCH(tblDatasetNamingConventionForm[[#This Row],[Coordinate Reference System Abbreviation]], tblGISPDS_CoOrdSys[Projected Coordinate Reference System Description],0)),"")</f>
        <v/>
      </c>
      <c r="O658" s="237"/>
      <c r="P658" s="149"/>
      <c r="Q658" s="170" t="str">
        <f>IF(tblDatasetNamingConventionForm[[#This Row],[Dataset Naming Scheme]]="","",IF(LEN(tblDatasetNamingConventionForm[[#This Row],[Dataset Naming Scheme]])&gt;63,"FALSE","TRUE"))</f>
        <v/>
      </c>
      <c r="R65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59" spans="1:18" ht="12.95">
      <c r="A65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5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59" s="225"/>
      <c r="D659" s="228"/>
      <c r="E659" s="233" t="str">
        <f>IFERROR(INDEX(tblGISPDS_Discipline[Discipline Code], MATCH(tblDatasetNamingConventionForm[[#This Row],[Discipline Description]], tblGISPDS_Discipline[ [ Discipline Description] ],0)),"")</f>
        <v/>
      </c>
      <c r="F659" s="227"/>
      <c r="G659" s="233" t="str">
        <f>IFERROR(INDEX(tblGISPDS_Discipline[Sub-Discipline Code], MATCH(tblDatasetNamingConventionForm[[#This Row],[Sub-Discipline Description]], tblGISPDS_Discipline[Sub-Discipline Description],0)),"")</f>
        <v/>
      </c>
      <c r="H659" s="151"/>
      <c r="I659" s="230"/>
      <c r="J659" s="229" t="str">
        <f>IFERROR(INDEX(tblGISPDS_ProjectMilestone[Project Milestone Code], MATCH(tblDatasetNamingConventionForm[[#This Row],[Project Milestone]], tblGISPDS_ProjectMilestone[Project Milestone Description],0)),"")</f>
        <v/>
      </c>
      <c r="K659" s="230"/>
      <c r="L659" s="231" t="str">
        <f>IFERROR(INDEX(tblGISPDS_Originator[Organisation Code], MATCH(tblDatasetNamingConventionForm[[#This Row],[Organisation Name]], tblGISPDS_Originator[Organisation Name],0)),"")</f>
        <v/>
      </c>
      <c r="M659" s="226"/>
      <c r="N659" s="231" t="str">
        <f>IFERROR(INDEX(tblGISPDS_CoOrdSys[EPSG Code], MATCH(tblDatasetNamingConventionForm[[#This Row],[Coordinate Reference System Abbreviation]], tblGISPDS_CoOrdSys[Projected Coordinate Reference System Description],0)),"")</f>
        <v/>
      </c>
      <c r="O659" s="237"/>
      <c r="P659" s="149"/>
      <c r="Q659" s="170" t="str">
        <f>IF(tblDatasetNamingConventionForm[[#This Row],[Dataset Naming Scheme]]="","",IF(LEN(tblDatasetNamingConventionForm[[#This Row],[Dataset Naming Scheme]])&gt;63,"FALSE","TRUE"))</f>
        <v/>
      </c>
      <c r="R65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60" spans="1:18" ht="12.95">
      <c r="A66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6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60" s="225"/>
      <c r="D660" s="228"/>
      <c r="E660" s="233" t="str">
        <f>IFERROR(INDEX(tblGISPDS_Discipline[Discipline Code], MATCH(tblDatasetNamingConventionForm[[#This Row],[Discipline Description]], tblGISPDS_Discipline[ [ Discipline Description] ],0)),"")</f>
        <v/>
      </c>
      <c r="F660" s="227"/>
      <c r="G660" s="233" t="str">
        <f>IFERROR(INDEX(tblGISPDS_Discipline[Sub-Discipline Code], MATCH(tblDatasetNamingConventionForm[[#This Row],[Sub-Discipline Description]], tblGISPDS_Discipline[Sub-Discipline Description],0)),"")</f>
        <v/>
      </c>
      <c r="H660" s="151"/>
      <c r="I660" s="230"/>
      <c r="J660" s="229" t="str">
        <f>IFERROR(INDEX(tblGISPDS_ProjectMilestone[Project Milestone Code], MATCH(tblDatasetNamingConventionForm[[#This Row],[Project Milestone]], tblGISPDS_ProjectMilestone[Project Milestone Description],0)),"")</f>
        <v/>
      </c>
      <c r="K660" s="230"/>
      <c r="L660" s="229" t="str">
        <f>IFERROR(INDEX(tblGISPDS_Originator[Organisation Code], MATCH(tblDatasetNamingConventionForm[[#This Row],[Organisation Name]], tblGISPDS_Originator[Organisation Name],0)),"")</f>
        <v/>
      </c>
      <c r="M660" s="226"/>
      <c r="N660" s="231" t="str">
        <f>IFERROR(INDEX(tblGISPDS_CoOrdSys[EPSG Code], MATCH(tblDatasetNamingConventionForm[[#This Row],[Coordinate Reference System Abbreviation]], tblGISPDS_CoOrdSys[Projected Coordinate Reference System Description],0)),"")</f>
        <v/>
      </c>
      <c r="O660" s="237"/>
      <c r="P660" s="149"/>
      <c r="Q660" s="170" t="str">
        <f>IF(tblDatasetNamingConventionForm[[#This Row],[Dataset Naming Scheme]]="","",IF(LEN(tblDatasetNamingConventionForm[[#This Row],[Dataset Naming Scheme]])&gt;63,"FALSE","TRUE"))</f>
        <v/>
      </c>
      <c r="R66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61" spans="1:18" ht="12.95">
      <c r="A66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6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61" s="225"/>
      <c r="D661" s="228"/>
      <c r="E661" s="233" t="str">
        <f>IFERROR(INDEX(tblGISPDS_Discipline[Discipline Code], MATCH(tblDatasetNamingConventionForm[[#This Row],[Discipline Description]], tblGISPDS_Discipline[ [ Discipline Description] ],0)),"")</f>
        <v/>
      </c>
      <c r="F661" s="227"/>
      <c r="G661" s="233" t="str">
        <f>IFERROR(INDEX(tblGISPDS_Discipline[Sub-Discipline Code], MATCH(tblDatasetNamingConventionForm[[#This Row],[Sub-Discipline Description]], tblGISPDS_Discipline[Sub-Discipline Description],0)),"")</f>
        <v/>
      </c>
      <c r="H661" s="151"/>
      <c r="I661" s="230"/>
      <c r="J661" s="229" t="str">
        <f>IFERROR(INDEX(tblGISPDS_ProjectMilestone[Project Milestone Code], MATCH(tblDatasetNamingConventionForm[[#This Row],[Project Milestone]], tblGISPDS_ProjectMilestone[Project Milestone Description],0)),"")</f>
        <v/>
      </c>
      <c r="K661" s="230"/>
      <c r="L661" s="231" t="str">
        <f>IFERROR(INDEX(tblGISPDS_Originator[Organisation Code], MATCH(tblDatasetNamingConventionForm[[#This Row],[Organisation Name]], tblGISPDS_Originator[Organisation Name],0)),"")</f>
        <v/>
      </c>
      <c r="M661" s="226"/>
      <c r="N661" s="231" t="str">
        <f>IFERROR(INDEX(tblGISPDS_CoOrdSys[EPSG Code], MATCH(tblDatasetNamingConventionForm[[#This Row],[Coordinate Reference System Abbreviation]], tblGISPDS_CoOrdSys[Projected Coordinate Reference System Description],0)),"")</f>
        <v/>
      </c>
      <c r="O661" s="237"/>
      <c r="P661" s="149"/>
      <c r="Q661" s="170" t="str">
        <f>IF(tblDatasetNamingConventionForm[[#This Row],[Dataset Naming Scheme]]="","",IF(LEN(tblDatasetNamingConventionForm[[#This Row],[Dataset Naming Scheme]])&gt;63,"FALSE","TRUE"))</f>
        <v/>
      </c>
      <c r="R66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62" spans="1:18" ht="12.95">
      <c r="A66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6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62" s="225"/>
      <c r="D662" s="228"/>
      <c r="E662" s="233" t="str">
        <f>IFERROR(INDEX(tblGISPDS_Discipline[Discipline Code], MATCH(tblDatasetNamingConventionForm[[#This Row],[Discipline Description]], tblGISPDS_Discipline[ [ Discipline Description] ],0)),"")</f>
        <v/>
      </c>
      <c r="F662" s="227"/>
      <c r="G662" s="233" t="str">
        <f>IFERROR(INDEX(tblGISPDS_Discipline[Sub-Discipline Code], MATCH(tblDatasetNamingConventionForm[[#This Row],[Sub-Discipline Description]], tblGISPDS_Discipline[Sub-Discipline Description],0)),"")</f>
        <v/>
      </c>
      <c r="H662" s="151"/>
      <c r="I662" s="230"/>
      <c r="J662" s="229" t="str">
        <f>IFERROR(INDEX(tblGISPDS_ProjectMilestone[Project Milestone Code], MATCH(tblDatasetNamingConventionForm[[#This Row],[Project Milestone]], tblGISPDS_ProjectMilestone[Project Milestone Description],0)),"")</f>
        <v/>
      </c>
      <c r="K662" s="230"/>
      <c r="L662" s="229" t="str">
        <f>IFERROR(INDEX(tblGISPDS_Originator[Organisation Code], MATCH(tblDatasetNamingConventionForm[[#This Row],[Organisation Name]], tblGISPDS_Originator[Organisation Name],0)),"")</f>
        <v/>
      </c>
      <c r="M662" s="226"/>
      <c r="N662" s="231" t="str">
        <f>IFERROR(INDEX(tblGISPDS_CoOrdSys[EPSG Code], MATCH(tblDatasetNamingConventionForm[[#This Row],[Coordinate Reference System Abbreviation]], tblGISPDS_CoOrdSys[Projected Coordinate Reference System Description],0)),"")</f>
        <v/>
      </c>
      <c r="O662" s="237"/>
      <c r="P662" s="149"/>
      <c r="Q662" s="170" t="str">
        <f>IF(tblDatasetNamingConventionForm[[#This Row],[Dataset Naming Scheme]]="","",IF(LEN(tblDatasetNamingConventionForm[[#This Row],[Dataset Naming Scheme]])&gt;63,"FALSE","TRUE"))</f>
        <v/>
      </c>
      <c r="R66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63" spans="1:18" ht="12.95">
      <c r="A66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6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63" s="225"/>
      <c r="D663" s="228"/>
      <c r="E663" s="233" t="str">
        <f>IFERROR(INDEX(tblGISPDS_Discipline[Discipline Code], MATCH(tblDatasetNamingConventionForm[[#This Row],[Discipline Description]], tblGISPDS_Discipline[ [ Discipline Description] ],0)),"")</f>
        <v/>
      </c>
      <c r="F663" s="227"/>
      <c r="G663" s="233" t="str">
        <f>IFERROR(INDEX(tblGISPDS_Discipline[Sub-Discipline Code], MATCH(tblDatasetNamingConventionForm[[#This Row],[Sub-Discipline Description]], tblGISPDS_Discipline[Sub-Discipline Description],0)),"")</f>
        <v/>
      </c>
      <c r="H663" s="151"/>
      <c r="I663" s="230"/>
      <c r="J663" s="229" t="str">
        <f>IFERROR(INDEX(tblGISPDS_ProjectMilestone[Project Milestone Code], MATCH(tblDatasetNamingConventionForm[[#This Row],[Project Milestone]], tblGISPDS_ProjectMilestone[Project Milestone Description],0)),"")</f>
        <v/>
      </c>
      <c r="K663" s="230"/>
      <c r="L663" s="231" t="str">
        <f>IFERROR(INDEX(tblGISPDS_Originator[Organisation Code], MATCH(tblDatasetNamingConventionForm[[#This Row],[Organisation Name]], tblGISPDS_Originator[Organisation Name],0)),"")</f>
        <v/>
      </c>
      <c r="M663" s="226"/>
      <c r="N663" s="231" t="str">
        <f>IFERROR(INDEX(tblGISPDS_CoOrdSys[EPSG Code], MATCH(tblDatasetNamingConventionForm[[#This Row],[Coordinate Reference System Abbreviation]], tblGISPDS_CoOrdSys[Projected Coordinate Reference System Description],0)),"")</f>
        <v/>
      </c>
      <c r="O663" s="237"/>
      <c r="P663" s="149"/>
      <c r="Q663" s="170" t="str">
        <f>IF(tblDatasetNamingConventionForm[[#This Row],[Dataset Naming Scheme]]="","",IF(LEN(tblDatasetNamingConventionForm[[#This Row],[Dataset Naming Scheme]])&gt;63,"FALSE","TRUE"))</f>
        <v/>
      </c>
      <c r="R66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64" spans="1:18" ht="12.95">
      <c r="A66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6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64" s="225"/>
      <c r="D664" s="228"/>
      <c r="E664" s="233" t="str">
        <f>IFERROR(INDEX(tblGISPDS_Discipline[Discipline Code], MATCH(tblDatasetNamingConventionForm[[#This Row],[Discipline Description]], tblGISPDS_Discipline[ [ Discipline Description] ],0)),"")</f>
        <v/>
      </c>
      <c r="F664" s="227"/>
      <c r="G664" s="233" t="str">
        <f>IFERROR(INDEX(tblGISPDS_Discipline[Sub-Discipline Code], MATCH(tblDatasetNamingConventionForm[[#This Row],[Sub-Discipline Description]], tblGISPDS_Discipline[Sub-Discipline Description],0)),"")</f>
        <v/>
      </c>
      <c r="H664" s="151"/>
      <c r="I664" s="230"/>
      <c r="J664" s="229" t="str">
        <f>IFERROR(INDEX(tblGISPDS_ProjectMilestone[Project Milestone Code], MATCH(tblDatasetNamingConventionForm[[#This Row],[Project Milestone]], tblGISPDS_ProjectMilestone[Project Milestone Description],0)),"")</f>
        <v/>
      </c>
      <c r="K664" s="230"/>
      <c r="L664" s="229" t="str">
        <f>IFERROR(INDEX(tblGISPDS_Originator[Organisation Code], MATCH(tblDatasetNamingConventionForm[[#This Row],[Organisation Name]], tblGISPDS_Originator[Organisation Name],0)),"")</f>
        <v/>
      </c>
      <c r="M664" s="226"/>
      <c r="N664" s="231" t="str">
        <f>IFERROR(INDEX(tblGISPDS_CoOrdSys[EPSG Code], MATCH(tblDatasetNamingConventionForm[[#This Row],[Coordinate Reference System Abbreviation]], tblGISPDS_CoOrdSys[Projected Coordinate Reference System Description],0)),"")</f>
        <v/>
      </c>
      <c r="O664" s="237"/>
      <c r="P664" s="149"/>
      <c r="Q664" s="170" t="str">
        <f>IF(tblDatasetNamingConventionForm[[#This Row],[Dataset Naming Scheme]]="","",IF(LEN(tblDatasetNamingConventionForm[[#This Row],[Dataset Naming Scheme]])&gt;63,"FALSE","TRUE"))</f>
        <v/>
      </c>
      <c r="R66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65" spans="1:18" ht="12.95">
      <c r="A66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6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65" s="225"/>
      <c r="D665" s="228"/>
      <c r="E665" s="233" t="str">
        <f>IFERROR(INDEX(tblGISPDS_Discipline[Discipline Code], MATCH(tblDatasetNamingConventionForm[[#This Row],[Discipline Description]], tblGISPDS_Discipline[ [ Discipline Description] ],0)),"")</f>
        <v/>
      </c>
      <c r="F665" s="227"/>
      <c r="G665" s="233" t="str">
        <f>IFERROR(INDEX(tblGISPDS_Discipline[Sub-Discipline Code], MATCH(tblDatasetNamingConventionForm[[#This Row],[Sub-Discipline Description]], tblGISPDS_Discipline[Sub-Discipline Description],0)),"")</f>
        <v/>
      </c>
      <c r="H665" s="151"/>
      <c r="I665" s="230"/>
      <c r="J665" s="229" t="str">
        <f>IFERROR(INDEX(tblGISPDS_ProjectMilestone[Project Milestone Code], MATCH(tblDatasetNamingConventionForm[[#This Row],[Project Milestone]], tblGISPDS_ProjectMilestone[Project Milestone Description],0)),"")</f>
        <v/>
      </c>
      <c r="K665" s="230"/>
      <c r="L665" s="231" t="str">
        <f>IFERROR(INDEX(tblGISPDS_Originator[Organisation Code], MATCH(tblDatasetNamingConventionForm[[#This Row],[Organisation Name]], tblGISPDS_Originator[Organisation Name],0)),"")</f>
        <v/>
      </c>
      <c r="M665" s="226"/>
      <c r="N665" s="231" t="str">
        <f>IFERROR(INDEX(tblGISPDS_CoOrdSys[EPSG Code], MATCH(tblDatasetNamingConventionForm[[#This Row],[Coordinate Reference System Abbreviation]], tblGISPDS_CoOrdSys[Projected Coordinate Reference System Description],0)),"")</f>
        <v/>
      </c>
      <c r="O665" s="237"/>
      <c r="P665" s="149"/>
      <c r="Q665" s="170" t="str">
        <f>IF(tblDatasetNamingConventionForm[[#This Row],[Dataset Naming Scheme]]="","",IF(LEN(tblDatasetNamingConventionForm[[#This Row],[Dataset Naming Scheme]])&gt;63,"FALSE","TRUE"))</f>
        <v/>
      </c>
      <c r="R66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66" spans="1:18" ht="12.95">
      <c r="A66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6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66" s="225"/>
      <c r="D666" s="228"/>
      <c r="E666" s="233" t="str">
        <f>IFERROR(INDEX(tblGISPDS_Discipline[Discipline Code], MATCH(tblDatasetNamingConventionForm[[#This Row],[Discipline Description]], tblGISPDS_Discipline[ [ Discipline Description] ],0)),"")</f>
        <v/>
      </c>
      <c r="F666" s="227"/>
      <c r="G666" s="233" t="str">
        <f>IFERROR(INDEX(tblGISPDS_Discipline[Sub-Discipline Code], MATCH(tblDatasetNamingConventionForm[[#This Row],[Sub-Discipline Description]], tblGISPDS_Discipline[Sub-Discipline Description],0)),"")</f>
        <v/>
      </c>
      <c r="H666" s="151"/>
      <c r="I666" s="230"/>
      <c r="J666" s="229" t="str">
        <f>IFERROR(INDEX(tblGISPDS_ProjectMilestone[Project Milestone Code], MATCH(tblDatasetNamingConventionForm[[#This Row],[Project Milestone]], tblGISPDS_ProjectMilestone[Project Milestone Description],0)),"")</f>
        <v/>
      </c>
      <c r="K666" s="230"/>
      <c r="L666" s="229" t="str">
        <f>IFERROR(INDEX(tblGISPDS_Originator[Organisation Code], MATCH(tblDatasetNamingConventionForm[[#This Row],[Organisation Name]], tblGISPDS_Originator[Organisation Name],0)),"")</f>
        <v/>
      </c>
      <c r="M666" s="226"/>
      <c r="N666" s="231" t="str">
        <f>IFERROR(INDEX(tblGISPDS_CoOrdSys[EPSG Code], MATCH(tblDatasetNamingConventionForm[[#This Row],[Coordinate Reference System Abbreviation]], tblGISPDS_CoOrdSys[Projected Coordinate Reference System Description],0)),"")</f>
        <v/>
      </c>
      <c r="O666" s="237"/>
      <c r="P666" s="149"/>
      <c r="Q666" s="170" t="str">
        <f>IF(tblDatasetNamingConventionForm[[#This Row],[Dataset Naming Scheme]]="","",IF(LEN(tblDatasetNamingConventionForm[[#This Row],[Dataset Naming Scheme]])&gt;63,"FALSE","TRUE"))</f>
        <v/>
      </c>
      <c r="R66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67" spans="1:18" ht="12.95">
      <c r="A66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6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67" s="225"/>
      <c r="D667" s="228"/>
      <c r="E667" s="233" t="str">
        <f>IFERROR(INDEX(tblGISPDS_Discipline[Discipline Code], MATCH(tblDatasetNamingConventionForm[[#This Row],[Discipline Description]], tblGISPDS_Discipline[ [ Discipline Description] ],0)),"")</f>
        <v/>
      </c>
      <c r="F667" s="227"/>
      <c r="G667" s="233" t="str">
        <f>IFERROR(INDEX(tblGISPDS_Discipline[Sub-Discipline Code], MATCH(tblDatasetNamingConventionForm[[#This Row],[Sub-Discipline Description]], tblGISPDS_Discipline[Sub-Discipline Description],0)),"")</f>
        <v/>
      </c>
      <c r="H667" s="151"/>
      <c r="I667" s="230"/>
      <c r="J667" s="229" t="str">
        <f>IFERROR(INDEX(tblGISPDS_ProjectMilestone[Project Milestone Code], MATCH(tblDatasetNamingConventionForm[[#This Row],[Project Milestone]], tblGISPDS_ProjectMilestone[Project Milestone Description],0)),"")</f>
        <v/>
      </c>
      <c r="K667" s="230"/>
      <c r="L667" s="231" t="str">
        <f>IFERROR(INDEX(tblGISPDS_Originator[Organisation Code], MATCH(tblDatasetNamingConventionForm[[#This Row],[Organisation Name]], tblGISPDS_Originator[Organisation Name],0)),"")</f>
        <v/>
      </c>
      <c r="M667" s="226"/>
      <c r="N667" s="231" t="str">
        <f>IFERROR(INDEX(tblGISPDS_CoOrdSys[EPSG Code], MATCH(tblDatasetNamingConventionForm[[#This Row],[Coordinate Reference System Abbreviation]], tblGISPDS_CoOrdSys[Projected Coordinate Reference System Description],0)),"")</f>
        <v/>
      </c>
      <c r="O667" s="237"/>
      <c r="P667" s="149"/>
      <c r="Q667" s="170" t="str">
        <f>IF(tblDatasetNamingConventionForm[[#This Row],[Dataset Naming Scheme]]="","",IF(LEN(tblDatasetNamingConventionForm[[#This Row],[Dataset Naming Scheme]])&gt;63,"FALSE","TRUE"))</f>
        <v/>
      </c>
      <c r="R66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68" spans="1:18" ht="12.95">
      <c r="A66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6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68" s="225"/>
      <c r="D668" s="228"/>
      <c r="E668" s="233" t="str">
        <f>IFERROR(INDEX(tblGISPDS_Discipline[Discipline Code], MATCH(tblDatasetNamingConventionForm[[#This Row],[Discipline Description]], tblGISPDS_Discipline[ [ Discipline Description] ],0)),"")</f>
        <v/>
      </c>
      <c r="F668" s="227"/>
      <c r="G668" s="233" t="str">
        <f>IFERROR(INDEX(tblGISPDS_Discipline[Sub-Discipline Code], MATCH(tblDatasetNamingConventionForm[[#This Row],[Sub-Discipline Description]], tblGISPDS_Discipline[Sub-Discipline Description],0)),"")</f>
        <v/>
      </c>
      <c r="H668" s="151"/>
      <c r="I668" s="230"/>
      <c r="J668" s="229" t="str">
        <f>IFERROR(INDEX(tblGISPDS_ProjectMilestone[Project Milestone Code], MATCH(tblDatasetNamingConventionForm[[#This Row],[Project Milestone]], tblGISPDS_ProjectMilestone[Project Milestone Description],0)),"")</f>
        <v/>
      </c>
      <c r="K668" s="230"/>
      <c r="L668" s="229" t="str">
        <f>IFERROR(INDEX(tblGISPDS_Originator[Organisation Code], MATCH(tblDatasetNamingConventionForm[[#This Row],[Organisation Name]], tblGISPDS_Originator[Organisation Name],0)),"")</f>
        <v/>
      </c>
      <c r="M668" s="226"/>
      <c r="N668" s="231" t="str">
        <f>IFERROR(INDEX(tblGISPDS_CoOrdSys[EPSG Code], MATCH(tblDatasetNamingConventionForm[[#This Row],[Coordinate Reference System Abbreviation]], tblGISPDS_CoOrdSys[Projected Coordinate Reference System Description],0)),"")</f>
        <v/>
      </c>
      <c r="O668" s="237"/>
      <c r="P668" s="149"/>
      <c r="Q668" s="170" t="str">
        <f>IF(tblDatasetNamingConventionForm[[#This Row],[Dataset Naming Scheme]]="","",IF(LEN(tblDatasetNamingConventionForm[[#This Row],[Dataset Naming Scheme]])&gt;63,"FALSE","TRUE"))</f>
        <v/>
      </c>
      <c r="R66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69" spans="1:18" ht="12.95">
      <c r="A66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6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69" s="225"/>
      <c r="D669" s="228"/>
      <c r="E669" s="233" t="str">
        <f>IFERROR(INDEX(tblGISPDS_Discipline[Discipline Code], MATCH(tblDatasetNamingConventionForm[[#This Row],[Discipline Description]], tblGISPDS_Discipline[ [ Discipline Description] ],0)),"")</f>
        <v/>
      </c>
      <c r="F669" s="227"/>
      <c r="G669" s="233" t="str">
        <f>IFERROR(INDEX(tblGISPDS_Discipline[Sub-Discipline Code], MATCH(tblDatasetNamingConventionForm[[#This Row],[Sub-Discipline Description]], tblGISPDS_Discipline[Sub-Discipline Description],0)),"")</f>
        <v/>
      </c>
      <c r="H669" s="151"/>
      <c r="I669" s="230"/>
      <c r="J669" s="229" t="str">
        <f>IFERROR(INDEX(tblGISPDS_ProjectMilestone[Project Milestone Code], MATCH(tblDatasetNamingConventionForm[[#This Row],[Project Milestone]], tblGISPDS_ProjectMilestone[Project Milestone Description],0)),"")</f>
        <v/>
      </c>
      <c r="K669" s="230"/>
      <c r="L669" s="231" t="str">
        <f>IFERROR(INDEX(tblGISPDS_Originator[Organisation Code], MATCH(tblDatasetNamingConventionForm[[#This Row],[Organisation Name]], tblGISPDS_Originator[Organisation Name],0)),"")</f>
        <v/>
      </c>
      <c r="M669" s="226"/>
      <c r="N669" s="231" t="str">
        <f>IFERROR(INDEX(tblGISPDS_CoOrdSys[EPSG Code], MATCH(tblDatasetNamingConventionForm[[#This Row],[Coordinate Reference System Abbreviation]], tblGISPDS_CoOrdSys[Projected Coordinate Reference System Description],0)),"")</f>
        <v/>
      </c>
      <c r="O669" s="237"/>
      <c r="P669" s="149"/>
      <c r="Q669" s="170" t="str">
        <f>IF(tblDatasetNamingConventionForm[[#This Row],[Dataset Naming Scheme]]="","",IF(LEN(tblDatasetNamingConventionForm[[#This Row],[Dataset Naming Scheme]])&gt;63,"FALSE","TRUE"))</f>
        <v/>
      </c>
      <c r="R66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70" spans="1:18" ht="12.95">
      <c r="A67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7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70" s="225"/>
      <c r="D670" s="228"/>
      <c r="E670" s="233" t="str">
        <f>IFERROR(INDEX(tblGISPDS_Discipline[Discipline Code], MATCH(tblDatasetNamingConventionForm[[#This Row],[Discipline Description]], tblGISPDS_Discipline[ [ Discipline Description] ],0)),"")</f>
        <v/>
      </c>
      <c r="F670" s="227"/>
      <c r="G670" s="233" t="str">
        <f>IFERROR(INDEX(tblGISPDS_Discipline[Sub-Discipline Code], MATCH(tblDatasetNamingConventionForm[[#This Row],[Sub-Discipline Description]], tblGISPDS_Discipline[Sub-Discipline Description],0)),"")</f>
        <v/>
      </c>
      <c r="H670" s="151"/>
      <c r="I670" s="230"/>
      <c r="J670" s="229" t="str">
        <f>IFERROR(INDEX(tblGISPDS_ProjectMilestone[Project Milestone Code], MATCH(tblDatasetNamingConventionForm[[#This Row],[Project Milestone]], tblGISPDS_ProjectMilestone[Project Milestone Description],0)),"")</f>
        <v/>
      </c>
      <c r="K670" s="230"/>
      <c r="L670" s="229" t="str">
        <f>IFERROR(INDEX(tblGISPDS_Originator[Organisation Code], MATCH(tblDatasetNamingConventionForm[[#This Row],[Organisation Name]], tblGISPDS_Originator[Organisation Name],0)),"")</f>
        <v/>
      </c>
      <c r="M670" s="226"/>
      <c r="N670" s="231" t="str">
        <f>IFERROR(INDEX(tblGISPDS_CoOrdSys[EPSG Code], MATCH(tblDatasetNamingConventionForm[[#This Row],[Coordinate Reference System Abbreviation]], tblGISPDS_CoOrdSys[Projected Coordinate Reference System Description],0)),"")</f>
        <v/>
      </c>
      <c r="O670" s="237"/>
      <c r="P670" s="149"/>
      <c r="Q670" s="170" t="str">
        <f>IF(tblDatasetNamingConventionForm[[#This Row],[Dataset Naming Scheme]]="","",IF(LEN(tblDatasetNamingConventionForm[[#This Row],[Dataset Naming Scheme]])&gt;63,"FALSE","TRUE"))</f>
        <v/>
      </c>
      <c r="R67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71" spans="1:18" ht="12.95">
      <c r="A67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7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71" s="225"/>
      <c r="D671" s="228"/>
      <c r="E671" s="233" t="str">
        <f>IFERROR(INDEX(tblGISPDS_Discipline[Discipline Code], MATCH(tblDatasetNamingConventionForm[[#This Row],[Discipline Description]], tblGISPDS_Discipline[ [ Discipline Description] ],0)),"")</f>
        <v/>
      </c>
      <c r="F671" s="227"/>
      <c r="G671" s="233" t="str">
        <f>IFERROR(INDEX(tblGISPDS_Discipline[Sub-Discipline Code], MATCH(tblDatasetNamingConventionForm[[#This Row],[Sub-Discipline Description]], tblGISPDS_Discipline[Sub-Discipline Description],0)),"")</f>
        <v/>
      </c>
      <c r="H671" s="151"/>
      <c r="I671" s="230"/>
      <c r="J671" s="229" t="str">
        <f>IFERROR(INDEX(tblGISPDS_ProjectMilestone[Project Milestone Code], MATCH(tblDatasetNamingConventionForm[[#This Row],[Project Milestone]], tblGISPDS_ProjectMilestone[Project Milestone Description],0)),"")</f>
        <v/>
      </c>
      <c r="K671" s="230"/>
      <c r="L671" s="231" t="str">
        <f>IFERROR(INDEX(tblGISPDS_Originator[Organisation Code], MATCH(tblDatasetNamingConventionForm[[#This Row],[Organisation Name]], tblGISPDS_Originator[Organisation Name],0)),"")</f>
        <v/>
      </c>
      <c r="M671" s="226"/>
      <c r="N671" s="231" t="str">
        <f>IFERROR(INDEX(tblGISPDS_CoOrdSys[EPSG Code], MATCH(tblDatasetNamingConventionForm[[#This Row],[Coordinate Reference System Abbreviation]], tblGISPDS_CoOrdSys[Projected Coordinate Reference System Description],0)),"")</f>
        <v/>
      </c>
      <c r="O671" s="237"/>
      <c r="P671" s="149"/>
      <c r="Q671" s="170" t="str">
        <f>IF(tblDatasetNamingConventionForm[[#This Row],[Dataset Naming Scheme]]="","",IF(LEN(tblDatasetNamingConventionForm[[#This Row],[Dataset Naming Scheme]])&gt;63,"FALSE","TRUE"))</f>
        <v/>
      </c>
      <c r="R67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72" spans="1:18" ht="12.95">
      <c r="A67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7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72" s="225"/>
      <c r="D672" s="228"/>
      <c r="E672" s="233" t="str">
        <f>IFERROR(INDEX(tblGISPDS_Discipline[Discipline Code], MATCH(tblDatasetNamingConventionForm[[#This Row],[Discipline Description]], tblGISPDS_Discipline[ [ Discipline Description] ],0)),"")</f>
        <v/>
      </c>
      <c r="F672" s="227"/>
      <c r="G672" s="233" t="str">
        <f>IFERROR(INDEX(tblGISPDS_Discipline[Sub-Discipline Code], MATCH(tblDatasetNamingConventionForm[[#This Row],[Sub-Discipline Description]], tblGISPDS_Discipline[Sub-Discipline Description],0)),"")</f>
        <v/>
      </c>
      <c r="H672" s="151"/>
      <c r="I672" s="230"/>
      <c r="J672" s="229" t="str">
        <f>IFERROR(INDEX(tblGISPDS_ProjectMilestone[Project Milestone Code], MATCH(tblDatasetNamingConventionForm[[#This Row],[Project Milestone]], tblGISPDS_ProjectMilestone[Project Milestone Description],0)),"")</f>
        <v/>
      </c>
      <c r="K672" s="230"/>
      <c r="L672" s="229" t="str">
        <f>IFERROR(INDEX(tblGISPDS_Originator[Organisation Code], MATCH(tblDatasetNamingConventionForm[[#This Row],[Organisation Name]], tblGISPDS_Originator[Organisation Name],0)),"")</f>
        <v/>
      </c>
      <c r="M672" s="226"/>
      <c r="N672" s="231" t="str">
        <f>IFERROR(INDEX(tblGISPDS_CoOrdSys[EPSG Code], MATCH(tblDatasetNamingConventionForm[[#This Row],[Coordinate Reference System Abbreviation]], tblGISPDS_CoOrdSys[Projected Coordinate Reference System Description],0)),"")</f>
        <v/>
      </c>
      <c r="O672" s="237"/>
      <c r="P672" s="149"/>
      <c r="Q672" s="170" t="str">
        <f>IF(tblDatasetNamingConventionForm[[#This Row],[Dataset Naming Scheme]]="","",IF(LEN(tblDatasetNamingConventionForm[[#This Row],[Dataset Naming Scheme]])&gt;63,"FALSE","TRUE"))</f>
        <v/>
      </c>
      <c r="R67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73" spans="1:18" ht="12.95">
      <c r="A67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7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73" s="225"/>
      <c r="D673" s="228"/>
      <c r="E673" s="233" t="str">
        <f>IFERROR(INDEX(tblGISPDS_Discipline[Discipline Code], MATCH(tblDatasetNamingConventionForm[[#This Row],[Discipline Description]], tblGISPDS_Discipline[ [ Discipline Description] ],0)),"")</f>
        <v/>
      </c>
      <c r="F673" s="227"/>
      <c r="G673" s="233" t="str">
        <f>IFERROR(INDEX(tblGISPDS_Discipline[Sub-Discipline Code], MATCH(tblDatasetNamingConventionForm[[#This Row],[Sub-Discipline Description]], tblGISPDS_Discipline[Sub-Discipline Description],0)),"")</f>
        <v/>
      </c>
      <c r="H673" s="151"/>
      <c r="I673" s="230"/>
      <c r="J673" s="229" t="str">
        <f>IFERROR(INDEX(tblGISPDS_ProjectMilestone[Project Milestone Code], MATCH(tblDatasetNamingConventionForm[[#This Row],[Project Milestone]], tblGISPDS_ProjectMilestone[Project Milestone Description],0)),"")</f>
        <v/>
      </c>
      <c r="K673" s="230"/>
      <c r="L673" s="231" t="str">
        <f>IFERROR(INDEX(tblGISPDS_Originator[Organisation Code], MATCH(tblDatasetNamingConventionForm[[#This Row],[Organisation Name]], tblGISPDS_Originator[Organisation Name],0)),"")</f>
        <v/>
      </c>
      <c r="M673" s="226"/>
      <c r="N673" s="231" t="str">
        <f>IFERROR(INDEX(tblGISPDS_CoOrdSys[EPSG Code], MATCH(tblDatasetNamingConventionForm[[#This Row],[Coordinate Reference System Abbreviation]], tblGISPDS_CoOrdSys[Projected Coordinate Reference System Description],0)),"")</f>
        <v/>
      </c>
      <c r="O673" s="237"/>
      <c r="P673" s="149"/>
      <c r="Q673" s="170" t="str">
        <f>IF(tblDatasetNamingConventionForm[[#This Row],[Dataset Naming Scheme]]="","",IF(LEN(tblDatasetNamingConventionForm[[#This Row],[Dataset Naming Scheme]])&gt;63,"FALSE","TRUE"))</f>
        <v/>
      </c>
      <c r="R67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74" spans="1:18" ht="12.95">
      <c r="A67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7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74" s="225"/>
      <c r="D674" s="228"/>
      <c r="E674" s="233" t="str">
        <f>IFERROR(INDEX(tblGISPDS_Discipline[Discipline Code], MATCH(tblDatasetNamingConventionForm[[#This Row],[Discipline Description]], tblGISPDS_Discipline[ [ Discipline Description] ],0)),"")</f>
        <v/>
      </c>
      <c r="F674" s="227"/>
      <c r="G674" s="233" t="str">
        <f>IFERROR(INDEX(tblGISPDS_Discipline[Sub-Discipline Code], MATCH(tblDatasetNamingConventionForm[[#This Row],[Sub-Discipline Description]], tblGISPDS_Discipline[Sub-Discipline Description],0)),"")</f>
        <v/>
      </c>
      <c r="H674" s="151"/>
      <c r="I674" s="230"/>
      <c r="J674" s="229" t="str">
        <f>IFERROR(INDEX(tblGISPDS_ProjectMilestone[Project Milestone Code], MATCH(tblDatasetNamingConventionForm[[#This Row],[Project Milestone]], tblGISPDS_ProjectMilestone[Project Milestone Description],0)),"")</f>
        <v/>
      </c>
      <c r="K674" s="230"/>
      <c r="L674" s="229" t="str">
        <f>IFERROR(INDEX(tblGISPDS_Originator[Organisation Code], MATCH(tblDatasetNamingConventionForm[[#This Row],[Organisation Name]], tblGISPDS_Originator[Organisation Name],0)),"")</f>
        <v/>
      </c>
      <c r="M674" s="226"/>
      <c r="N674" s="231" t="str">
        <f>IFERROR(INDEX(tblGISPDS_CoOrdSys[EPSG Code], MATCH(tblDatasetNamingConventionForm[[#This Row],[Coordinate Reference System Abbreviation]], tblGISPDS_CoOrdSys[Projected Coordinate Reference System Description],0)),"")</f>
        <v/>
      </c>
      <c r="O674" s="237"/>
      <c r="P674" s="149"/>
      <c r="Q674" s="170" t="str">
        <f>IF(tblDatasetNamingConventionForm[[#This Row],[Dataset Naming Scheme]]="","",IF(LEN(tblDatasetNamingConventionForm[[#This Row],[Dataset Naming Scheme]])&gt;63,"FALSE","TRUE"))</f>
        <v/>
      </c>
      <c r="R67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75" spans="1:18" ht="12.95">
      <c r="A67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7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75" s="225"/>
      <c r="D675" s="228"/>
      <c r="E675" s="233" t="str">
        <f>IFERROR(INDEX(tblGISPDS_Discipline[Discipline Code], MATCH(tblDatasetNamingConventionForm[[#This Row],[Discipline Description]], tblGISPDS_Discipline[ [ Discipline Description] ],0)),"")</f>
        <v/>
      </c>
      <c r="F675" s="227"/>
      <c r="G675" s="233" t="str">
        <f>IFERROR(INDEX(tblGISPDS_Discipline[Sub-Discipline Code], MATCH(tblDatasetNamingConventionForm[[#This Row],[Sub-Discipline Description]], tblGISPDS_Discipline[Sub-Discipline Description],0)),"")</f>
        <v/>
      </c>
      <c r="H675" s="151"/>
      <c r="I675" s="230"/>
      <c r="J675" s="229" t="str">
        <f>IFERROR(INDEX(tblGISPDS_ProjectMilestone[Project Milestone Code], MATCH(tblDatasetNamingConventionForm[[#This Row],[Project Milestone]], tblGISPDS_ProjectMilestone[Project Milestone Description],0)),"")</f>
        <v/>
      </c>
      <c r="K675" s="230"/>
      <c r="L675" s="231" t="str">
        <f>IFERROR(INDEX(tblGISPDS_Originator[Organisation Code], MATCH(tblDatasetNamingConventionForm[[#This Row],[Organisation Name]], tblGISPDS_Originator[Organisation Name],0)),"")</f>
        <v/>
      </c>
      <c r="M675" s="226"/>
      <c r="N675" s="231" t="str">
        <f>IFERROR(INDEX(tblGISPDS_CoOrdSys[EPSG Code], MATCH(tblDatasetNamingConventionForm[[#This Row],[Coordinate Reference System Abbreviation]], tblGISPDS_CoOrdSys[Projected Coordinate Reference System Description],0)),"")</f>
        <v/>
      </c>
      <c r="O675" s="237"/>
      <c r="P675" s="149"/>
      <c r="Q675" s="170" t="str">
        <f>IF(tblDatasetNamingConventionForm[[#This Row],[Dataset Naming Scheme]]="","",IF(LEN(tblDatasetNamingConventionForm[[#This Row],[Dataset Naming Scheme]])&gt;63,"FALSE","TRUE"))</f>
        <v/>
      </c>
      <c r="R67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76" spans="1:18" ht="12.95">
      <c r="A67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7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76" s="225"/>
      <c r="D676" s="228"/>
      <c r="E676" s="233" t="str">
        <f>IFERROR(INDEX(tblGISPDS_Discipline[Discipline Code], MATCH(tblDatasetNamingConventionForm[[#This Row],[Discipline Description]], tblGISPDS_Discipline[ [ Discipline Description] ],0)),"")</f>
        <v/>
      </c>
      <c r="F676" s="227"/>
      <c r="G676" s="233" t="str">
        <f>IFERROR(INDEX(tblGISPDS_Discipline[Sub-Discipline Code], MATCH(tblDatasetNamingConventionForm[[#This Row],[Sub-Discipline Description]], tblGISPDS_Discipline[Sub-Discipline Description],0)),"")</f>
        <v/>
      </c>
      <c r="H676" s="151"/>
      <c r="I676" s="230"/>
      <c r="J676" s="229" t="str">
        <f>IFERROR(INDEX(tblGISPDS_ProjectMilestone[Project Milestone Code], MATCH(tblDatasetNamingConventionForm[[#This Row],[Project Milestone]], tblGISPDS_ProjectMilestone[Project Milestone Description],0)),"")</f>
        <v/>
      </c>
      <c r="K676" s="230"/>
      <c r="L676" s="229" t="str">
        <f>IFERROR(INDEX(tblGISPDS_Originator[Organisation Code], MATCH(tblDatasetNamingConventionForm[[#This Row],[Organisation Name]], tblGISPDS_Originator[Organisation Name],0)),"")</f>
        <v/>
      </c>
      <c r="M676" s="226"/>
      <c r="N676" s="231" t="str">
        <f>IFERROR(INDEX(tblGISPDS_CoOrdSys[EPSG Code], MATCH(tblDatasetNamingConventionForm[[#This Row],[Coordinate Reference System Abbreviation]], tblGISPDS_CoOrdSys[Projected Coordinate Reference System Description],0)),"")</f>
        <v/>
      </c>
      <c r="O676" s="237"/>
      <c r="P676" s="149"/>
      <c r="Q676" s="170" t="str">
        <f>IF(tblDatasetNamingConventionForm[[#This Row],[Dataset Naming Scheme]]="","",IF(LEN(tblDatasetNamingConventionForm[[#This Row],[Dataset Naming Scheme]])&gt;63,"FALSE","TRUE"))</f>
        <v/>
      </c>
      <c r="R67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77" spans="1:18" ht="12.95">
      <c r="A67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7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77" s="225"/>
      <c r="D677" s="228"/>
      <c r="E677" s="233" t="str">
        <f>IFERROR(INDEX(tblGISPDS_Discipline[Discipline Code], MATCH(tblDatasetNamingConventionForm[[#This Row],[Discipline Description]], tblGISPDS_Discipline[ [ Discipline Description] ],0)),"")</f>
        <v/>
      </c>
      <c r="F677" s="227"/>
      <c r="G677" s="233" t="str">
        <f>IFERROR(INDEX(tblGISPDS_Discipline[Sub-Discipline Code], MATCH(tblDatasetNamingConventionForm[[#This Row],[Sub-Discipline Description]], tblGISPDS_Discipline[Sub-Discipline Description],0)),"")</f>
        <v/>
      </c>
      <c r="H677" s="151"/>
      <c r="I677" s="230"/>
      <c r="J677" s="229" t="str">
        <f>IFERROR(INDEX(tblGISPDS_ProjectMilestone[Project Milestone Code], MATCH(tblDatasetNamingConventionForm[[#This Row],[Project Milestone]], tblGISPDS_ProjectMilestone[Project Milestone Description],0)),"")</f>
        <v/>
      </c>
      <c r="K677" s="230"/>
      <c r="L677" s="231" t="str">
        <f>IFERROR(INDEX(tblGISPDS_Originator[Organisation Code], MATCH(tblDatasetNamingConventionForm[[#This Row],[Organisation Name]], tblGISPDS_Originator[Organisation Name],0)),"")</f>
        <v/>
      </c>
      <c r="M677" s="226"/>
      <c r="N677" s="231" t="str">
        <f>IFERROR(INDEX(tblGISPDS_CoOrdSys[EPSG Code], MATCH(tblDatasetNamingConventionForm[[#This Row],[Coordinate Reference System Abbreviation]], tblGISPDS_CoOrdSys[Projected Coordinate Reference System Description],0)),"")</f>
        <v/>
      </c>
      <c r="O677" s="237"/>
      <c r="P677" s="149"/>
      <c r="Q677" s="170" t="str">
        <f>IF(tblDatasetNamingConventionForm[[#This Row],[Dataset Naming Scheme]]="","",IF(LEN(tblDatasetNamingConventionForm[[#This Row],[Dataset Naming Scheme]])&gt;63,"FALSE","TRUE"))</f>
        <v/>
      </c>
      <c r="R67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78" spans="1:18" ht="12.95">
      <c r="A67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7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78" s="225"/>
      <c r="D678" s="228"/>
      <c r="E678" s="233" t="str">
        <f>IFERROR(INDEX(tblGISPDS_Discipline[Discipline Code], MATCH(tblDatasetNamingConventionForm[[#This Row],[Discipline Description]], tblGISPDS_Discipline[ [ Discipline Description] ],0)),"")</f>
        <v/>
      </c>
      <c r="F678" s="227"/>
      <c r="G678" s="233" t="str">
        <f>IFERROR(INDEX(tblGISPDS_Discipline[Sub-Discipline Code], MATCH(tblDatasetNamingConventionForm[[#This Row],[Sub-Discipline Description]], tblGISPDS_Discipline[Sub-Discipline Description],0)),"")</f>
        <v/>
      </c>
      <c r="H678" s="151"/>
      <c r="I678" s="230"/>
      <c r="J678" s="229" t="str">
        <f>IFERROR(INDEX(tblGISPDS_ProjectMilestone[Project Milestone Code], MATCH(tblDatasetNamingConventionForm[[#This Row],[Project Milestone]], tblGISPDS_ProjectMilestone[Project Milestone Description],0)),"")</f>
        <v/>
      </c>
      <c r="K678" s="230"/>
      <c r="L678" s="229" t="str">
        <f>IFERROR(INDEX(tblGISPDS_Originator[Organisation Code], MATCH(tblDatasetNamingConventionForm[[#This Row],[Organisation Name]], tblGISPDS_Originator[Organisation Name],0)),"")</f>
        <v/>
      </c>
      <c r="M678" s="226"/>
      <c r="N678" s="231" t="str">
        <f>IFERROR(INDEX(tblGISPDS_CoOrdSys[EPSG Code], MATCH(tblDatasetNamingConventionForm[[#This Row],[Coordinate Reference System Abbreviation]], tblGISPDS_CoOrdSys[Projected Coordinate Reference System Description],0)),"")</f>
        <v/>
      </c>
      <c r="O678" s="237"/>
      <c r="P678" s="149"/>
      <c r="Q678" s="170" t="str">
        <f>IF(tblDatasetNamingConventionForm[[#This Row],[Dataset Naming Scheme]]="","",IF(LEN(tblDatasetNamingConventionForm[[#This Row],[Dataset Naming Scheme]])&gt;63,"FALSE","TRUE"))</f>
        <v/>
      </c>
      <c r="R67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79" spans="1:18" ht="12.95">
      <c r="A67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7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79" s="225"/>
      <c r="D679" s="228"/>
      <c r="E679" s="233" t="str">
        <f>IFERROR(INDEX(tblGISPDS_Discipline[Discipline Code], MATCH(tblDatasetNamingConventionForm[[#This Row],[Discipline Description]], tblGISPDS_Discipline[ [ Discipline Description] ],0)),"")</f>
        <v/>
      </c>
      <c r="F679" s="227"/>
      <c r="G679" s="233" t="str">
        <f>IFERROR(INDEX(tblGISPDS_Discipline[Sub-Discipline Code], MATCH(tblDatasetNamingConventionForm[[#This Row],[Sub-Discipline Description]], tblGISPDS_Discipline[Sub-Discipline Description],0)),"")</f>
        <v/>
      </c>
      <c r="H679" s="151"/>
      <c r="I679" s="230"/>
      <c r="J679" s="229" t="str">
        <f>IFERROR(INDEX(tblGISPDS_ProjectMilestone[Project Milestone Code], MATCH(tblDatasetNamingConventionForm[[#This Row],[Project Milestone]], tblGISPDS_ProjectMilestone[Project Milestone Description],0)),"")</f>
        <v/>
      </c>
      <c r="K679" s="230"/>
      <c r="L679" s="231" t="str">
        <f>IFERROR(INDEX(tblGISPDS_Originator[Organisation Code], MATCH(tblDatasetNamingConventionForm[[#This Row],[Organisation Name]], tblGISPDS_Originator[Organisation Name],0)),"")</f>
        <v/>
      </c>
      <c r="M679" s="226"/>
      <c r="N679" s="231" t="str">
        <f>IFERROR(INDEX(tblGISPDS_CoOrdSys[EPSG Code], MATCH(tblDatasetNamingConventionForm[[#This Row],[Coordinate Reference System Abbreviation]], tblGISPDS_CoOrdSys[Projected Coordinate Reference System Description],0)),"")</f>
        <v/>
      </c>
      <c r="O679" s="237"/>
      <c r="P679" s="149"/>
      <c r="Q679" s="170" t="str">
        <f>IF(tblDatasetNamingConventionForm[[#This Row],[Dataset Naming Scheme]]="","",IF(LEN(tblDatasetNamingConventionForm[[#This Row],[Dataset Naming Scheme]])&gt;63,"FALSE","TRUE"))</f>
        <v/>
      </c>
      <c r="R67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80" spans="1:18" ht="12.95">
      <c r="A68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8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80" s="225"/>
      <c r="D680" s="228"/>
      <c r="E680" s="233" t="str">
        <f>IFERROR(INDEX(tblGISPDS_Discipline[Discipline Code], MATCH(tblDatasetNamingConventionForm[[#This Row],[Discipline Description]], tblGISPDS_Discipline[ [ Discipline Description] ],0)),"")</f>
        <v/>
      </c>
      <c r="F680" s="227"/>
      <c r="G680" s="233" t="str">
        <f>IFERROR(INDEX(tblGISPDS_Discipline[Sub-Discipline Code], MATCH(tblDatasetNamingConventionForm[[#This Row],[Sub-Discipline Description]], tblGISPDS_Discipline[Sub-Discipline Description],0)),"")</f>
        <v/>
      </c>
      <c r="H680" s="151"/>
      <c r="I680" s="230"/>
      <c r="J680" s="229" t="str">
        <f>IFERROR(INDEX(tblGISPDS_ProjectMilestone[Project Milestone Code], MATCH(tblDatasetNamingConventionForm[[#This Row],[Project Milestone]], tblGISPDS_ProjectMilestone[Project Milestone Description],0)),"")</f>
        <v/>
      </c>
      <c r="K680" s="230"/>
      <c r="L680" s="229" t="str">
        <f>IFERROR(INDEX(tblGISPDS_Originator[Organisation Code], MATCH(tblDatasetNamingConventionForm[[#This Row],[Organisation Name]], tblGISPDS_Originator[Organisation Name],0)),"")</f>
        <v/>
      </c>
      <c r="M680" s="226"/>
      <c r="N680" s="231" t="str">
        <f>IFERROR(INDEX(tblGISPDS_CoOrdSys[EPSG Code], MATCH(tblDatasetNamingConventionForm[[#This Row],[Coordinate Reference System Abbreviation]], tblGISPDS_CoOrdSys[Projected Coordinate Reference System Description],0)),"")</f>
        <v/>
      </c>
      <c r="O680" s="237"/>
      <c r="P680" s="149"/>
      <c r="Q680" s="170" t="str">
        <f>IF(tblDatasetNamingConventionForm[[#This Row],[Dataset Naming Scheme]]="","",IF(LEN(tblDatasetNamingConventionForm[[#This Row],[Dataset Naming Scheme]])&gt;63,"FALSE","TRUE"))</f>
        <v/>
      </c>
      <c r="R68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81" spans="1:18" ht="12.95">
      <c r="A68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8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81" s="225"/>
      <c r="D681" s="228"/>
      <c r="E681" s="233" t="str">
        <f>IFERROR(INDEX(tblGISPDS_Discipline[Discipline Code], MATCH(tblDatasetNamingConventionForm[[#This Row],[Discipline Description]], tblGISPDS_Discipline[ [ Discipline Description] ],0)),"")</f>
        <v/>
      </c>
      <c r="F681" s="227"/>
      <c r="G681" s="233" t="str">
        <f>IFERROR(INDEX(tblGISPDS_Discipline[Sub-Discipline Code], MATCH(tblDatasetNamingConventionForm[[#This Row],[Sub-Discipline Description]], tblGISPDS_Discipline[Sub-Discipline Description],0)),"")</f>
        <v/>
      </c>
      <c r="H681" s="151"/>
      <c r="I681" s="230"/>
      <c r="J681" s="229" t="str">
        <f>IFERROR(INDEX(tblGISPDS_ProjectMilestone[Project Milestone Code], MATCH(tblDatasetNamingConventionForm[[#This Row],[Project Milestone]], tblGISPDS_ProjectMilestone[Project Milestone Description],0)),"")</f>
        <v/>
      </c>
      <c r="K681" s="230"/>
      <c r="L681" s="231" t="str">
        <f>IFERROR(INDEX(tblGISPDS_Originator[Organisation Code], MATCH(tblDatasetNamingConventionForm[[#This Row],[Organisation Name]], tblGISPDS_Originator[Organisation Name],0)),"")</f>
        <v/>
      </c>
      <c r="M681" s="226"/>
      <c r="N681" s="231" t="str">
        <f>IFERROR(INDEX(tblGISPDS_CoOrdSys[EPSG Code], MATCH(tblDatasetNamingConventionForm[[#This Row],[Coordinate Reference System Abbreviation]], tblGISPDS_CoOrdSys[Projected Coordinate Reference System Description],0)),"")</f>
        <v/>
      </c>
      <c r="O681" s="237"/>
      <c r="P681" s="149"/>
      <c r="Q681" s="170" t="str">
        <f>IF(tblDatasetNamingConventionForm[[#This Row],[Dataset Naming Scheme]]="","",IF(LEN(tblDatasetNamingConventionForm[[#This Row],[Dataset Naming Scheme]])&gt;63,"FALSE","TRUE"))</f>
        <v/>
      </c>
      <c r="R68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82" spans="1:18" ht="12.95">
      <c r="A68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8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82" s="225"/>
      <c r="D682" s="228"/>
      <c r="E682" s="233" t="str">
        <f>IFERROR(INDEX(tblGISPDS_Discipline[Discipline Code], MATCH(tblDatasetNamingConventionForm[[#This Row],[Discipline Description]], tblGISPDS_Discipline[ [ Discipline Description] ],0)),"")</f>
        <v/>
      </c>
      <c r="F682" s="227"/>
      <c r="G682" s="233" t="str">
        <f>IFERROR(INDEX(tblGISPDS_Discipline[Sub-Discipline Code], MATCH(tblDatasetNamingConventionForm[[#This Row],[Sub-Discipline Description]], tblGISPDS_Discipline[Sub-Discipline Description],0)),"")</f>
        <v/>
      </c>
      <c r="H682" s="151"/>
      <c r="I682" s="230"/>
      <c r="J682" s="229" t="str">
        <f>IFERROR(INDEX(tblGISPDS_ProjectMilestone[Project Milestone Code], MATCH(tblDatasetNamingConventionForm[[#This Row],[Project Milestone]], tblGISPDS_ProjectMilestone[Project Milestone Description],0)),"")</f>
        <v/>
      </c>
      <c r="K682" s="230"/>
      <c r="L682" s="229" t="str">
        <f>IFERROR(INDEX(tblGISPDS_Originator[Organisation Code], MATCH(tblDatasetNamingConventionForm[[#This Row],[Organisation Name]], tblGISPDS_Originator[Organisation Name],0)),"")</f>
        <v/>
      </c>
      <c r="M682" s="226"/>
      <c r="N682" s="231" t="str">
        <f>IFERROR(INDEX(tblGISPDS_CoOrdSys[EPSG Code], MATCH(tblDatasetNamingConventionForm[[#This Row],[Coordinate Reference System Abbreviation]], tblGISPDS_CoOrdSys[Projected Coordinate Reference System Description],0)),"")</f>
        <v/>
      </c>
      <c r="O682" s="237"/>
      <c r="P682" s="149"/>
      <c r="Q682" s="170" t="str">
        <f>IF(tblDatasetNamingConventionForm[[#This Row],[Dataset Naming Scheme]]="","",IF(LEN(tblDatasetNamingConventionForm[[#This Row],[Dataset Naming Scheme]])&gt;63,"FALSE","TRUE"))</f>
        <v/>
      </c>
      <c r="R68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83" spans="1:18" ht="12.95">
      <c r="A68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8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83" s="225"/>
      <c r="D683" s="228"/>
      <c r="E683" s="233" t="str">
        <f>IFERROR(INDEX(tblGISPDS_Discipline[Discipline Code], MATCH(tblDatasetNamingConventionForm[[#This Row],[Discipline Description]], tblGISPDS_Discipline[ [ Discipline Description] ],0)),"")</f>
        <v/>
      </c>
      <c r="F683" s="227"/>
      <c r="G683" s="233" t="str">
        <f>IFERROR(INDEX(tblGISPDS_Discipline[Sub-Discipline Code], MATCH(tblDatasetNamingConventionForm[[#This Row],[Sub-Discipline Description]], tblGISPDS_Discipline[Sub-Discipline Description],0)),"")</f>
        <v/>
      </c>
      <c r="H683" s="151"/>
      <c r="I683" s="230"/>
      <c r="J683" s="229" t="str">
        <f>IFERROR(INDEX(tblGISPDS_ProjectMilestone[Project Milestone Code], MATCH(tblDatasetNamingConventionForm[[#This Row],[Project Milestone]], tblGISPDS_ProjectMilestone[Project Milestone Description],0)),"")</f>
        <v/>
      </c>
      <c r="K683" s="230"/>
      <c r="L683" s="231" t="str">
        <f>IFERROR(INDEX(tblGISPDS_Originator[Organisation Code], MATCH(tblDatasetNamingConventionForm[[#This Row],[Organisation Name]], tblGISPDS_Originator[Organisation Name],0)),"")</f>
        <v/>
      </c>
      <c r="M683" s="226"/>
      <c r="N683" s="231" t="str">
        <f>IFERROR(INDEX(tblGISPDS_CoOrdSys[EPSG Code], MATCH(tblDatasetNamingConventionForm[[#This Row],[Coordinate Reference System Abbreviation]], tblGISPDS_CoOrdSys[Projected Coordinate Reference System Description],0)),"")</f>
        <v/>
      </c>
      <c r="O683" s="237"/>
      <c r="P683" s="149"/>
      <c r="Q683" s="170" t="str">
        <f>IF(tblDatasetNamingConventionForm[[#This Row],[Dataset Naming Scheme]]="","",IF(LEN(tblDatasetNamingConventionForm[[#This Row],[Dataset Naming Scheme]])&gt;63,"FALSE","TRUE"))</f>
        <v/>
      </c>
      <c r="R68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84" spans="1:18" ht="12.95">
      <c r="A68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8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84" s="225"/>
      <c r="D684" s="228"/>
      <c r="E684" s="233" t="str">
        <f>IFERROR(INDEX(tblGISPDS_Discipline[Discipline Code], MATCH(tblDatasetNamingConventionForm[[#This Row],[Discipline Description]], tblGISPDS_Discipline[ [ Discipline Description] ],0)),"")</f>
        <v/>
      </c>
      <c r="F684" s="227"/>
      <c r="G684" s="233" t="str">
        <f>IFERROR(INDEX(tblGISPDS_Discipline[Sub-Discipline Code], MATCH(tblDatasetNamingConventionForm[[#This Row],[Sub-Discipline Description]], tblGISPDS_Discipline[Sub-Discipline Description],0)),"")</f>
        <v/>
      </c>
      <c r="H684" s="151"/>
      <c r="I684" s="230"/>
      <c r="J684" s="229" t="str">
        <f>IFERROR(INDEX(tblGISPDS_ProjectMilestone[Project Milestone Code], MATCH(tblDatasetNamingConventionForm[[#This Row],[Project Milestone]], tblGISPDS_ProjectMilestone[Project Milestone Description],0)),"")</f>
        <v/>
      </c>
      <c r="K684" s="230"/>
      <c r="L684" s="229" t="str">
        <f>IFERROR(INDEX(tblGISPDS_Originator[Organisation Code], MATCH(tblDatasetNamingConventionForm[[#This Row],[Organisation Name]], tblGISPDS_Originator[Organisation Name],0)),"")</f>
        <v/>
      </c>
      <c r="M684" s="226"/>
      <c r="N684" s="231" t="str">
        <f>IFERROR(INDEX(tblGISPDS_CoOrdSys[EPSG Code], MATCH(tblDatasetNamingConventionForm[[#This Row],[Coordinate Reference System Abbreviation]], tblGISPDS_CoOrdSys[Projected Coordinate Reference System Description],0)),"")</f>
        <v/>
      </c>
      <c r="O684" s="237"/>
      <c r="P684" s="149"/>
      <c r="Q684" s="170" t="str">
        <f>IF(tblDatasetNamingConventionForm[[#This Row],[Dataset Naming Scheme]]="","",IF(LEN(tblDatasetNamingConventionForm[[#This Row],[Dataset Naming Scheme]])&gt;63,"FALSE","TRUE"))</f>
        <v/>
      </c>
      <c r="R68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85" spans="1:18" ht="12.95">
      <c r="A68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8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85" s="225"/>
      <c r="D685" s="228"/>
      <c r="E685" s="233" t="str">
        <f>IFERROR(INDEX(tblGISPDS_Discipline[Discipline Code], MATCH(tblDatasetNamingConventionForm[[#This Row],[Discipline Description]], tblGISPDS_Discipline[ [ Discipline Description] ],0)),"")</f>
        <v/>
      </c>
      <c r="F685" s="227"/>
      <c r="G685" s="233" t="str">
        <f>IFERROR(INDEX(tblGISPDS_Discipline[Sub-Discipline Code], MATCH(tblDatasetNamingConventionForm[[#This Row],[Sub-Discipline Description]], tblGISPDS_Discipline[Sub-Discipline Description],0)),"")</f>
        <v/>
      </c>
      <c r="H685" s="151"/>
      <c r="I685" s="230"/>
      <c r="J685" s="229" t="str">
        <f>IFERROR(INDEX(tblGISPDS_ProjectMilestone[Project Milestone Code], MATCH(tblDatasetNamingConventionForm[[#This Row],[Project Milestone]], tblGISPDS_ProjectMilestone[Project Milestone Description],0)),"")</f>
        <v/>
      </c>
      <c r="K685" s="230"/>
      <c r="L685" s="231" t="str">
        <f>IFERROR(INDEX(tblGISPDS_Originator[Organisation Code], MATCH(tblDatasetNamingConventionForm[[#This Row],[Organisation Name]], tblGISPDS_Originator[Organisation Name],0)),"")</f>
        <v/>
      </c>
      <c r="M685" s="226"/>
      <c r="N685" s="231" t="str">
        <f>IFERROR(INDEX(tblGISPDS_CoOrdSys[EPSG Code], MATCH(tblDatasetNamingConventionForm[[#This Row],[Coordinate Reference System Abbreviation]], tblGISPDS_CoOrdSys[Projected Coordinate Reference System Description],0)),"")</f>
        <v/>
      </c>
      <c r="O685" s="237"/>
      <c r="P685" s="149"/>
      <c r="Q685" s="170" t="str">
        <f>IF(tblDatasetNamingConventionForm[[#This Row],[Dataset Naming Scheme]]="","",IF(LEN(tblDatasetNamingConventionForm[[#This Row],[Dataset Naming Scheme]])&gt;63,"FALSE","TRUE"))</f>
        <v/>
      </c>
      <c r="R68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86" spans="1:18" ht="12.95">
      <c r="A68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8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86" s="225"/>
      <c r="D686" s="228"/>
      <c r="E686" s="233" t="str">
        <f>IFERROR(INDEX(tblGISPDS_Discipline[Discipline Code], MATCH(tblDatasetNamingConventionForm[[#This Row],[Discipline Description]], tblGISPDS_Discipline[ [ Discipline Description] ],0)),"")</f>
        <v/>
      </c>
      <c r="F686" s="227"/>
      <c r="G686" s="233" t="str">
        <f>IFERROR(INDEX(tblGISPDS_Discipline[Sub-Discipline Code], MATCH(tblDatasetNamingConventionForm[[#This Row],[Sub-Discipline Description]], tblGISPDS_Discipline[Sub-Discipline Description],0)),"")</f>
        <v/>
      </c>
      <c r="H686" s="151"/>
      <c r="I686" s="230"/>
      <c r="J686" s="229" t="str">
        <f>IFERROR(INDEX(tblGISPDS_ProjectMilestone[Project Milestone Code], MATCH(tblDatasetNamingConventionForm[[#This Row],[Project Milestone]], tblGISPDS_ProjectMilestone[Project Milestone Description],0)),"")</f>
        <v/>
      </c>
      <c r="K686" s="230"/>
      <c r="L686" s="229" t="str">
        <f>IFERROR(INDEX(tblGISPDS_Originator[Organisation Code], MATCH(tblDatasetNamingConventionForm[[#This Row],[Organisation Name]], tblGISPDS_Originator[Organisation Name],0)),"")</f>
        <v/>
      </c>
      <c r="M686" s="226"/>
      <c r="N686" s="231" t="str">
        <f>IFERROR(INDEX(tblGISPDS_CoOrdSys[EPSG Code], MATCH(tblDatasetNamingConventionForm[[#This Row],[Coordinate Reference System Abbreviation]], tblGISPDS_CoOrdSys[Projected Coordinate Reference System Description],0)),"")</f>
        <v/>
      </c>
      <c r="O686" s="237"/>
      <c r="P686" s="149"/>
      <c r="Q686" s="170" t="str">
        <f>IF(tblDatasetNamingConventionForm[[#This Row],[Dataset Naming Scheme]]="","",IF(LEN(tblDatasetNamingConventionForm[[#This Row],[Dataset Naming Scheme]])&gt;63,"FALSE","TRUE"))</f>
        <v/>
      </c>
      <c r="R68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87" spans="1:18" ht="12.95">
      <c r="A68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8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87" s="225"/>
      <c r="D687" s="228"/>
      <c r="E687" s="233" t="str">
        <f>IFERROR(INDEX(tblGISPDS_Discipline[Discipline Code], MATCH(tblDatasetNamingConventionForm[[#This Row],[Discipline Description]], tblGISPDS_Discipline[ [ Discipline Description] ],0)),"")</f>
        <v/>
      </c>
      <c r="F687" s="227"/>
      <c r="G687" s="233" t="str">
        <f>IFERROR(INDEX(tblGISPDS_Discipline[Sub-Discipline Code], MATCH(tblDatasetNamingConventionForm[[#This Row],[Sub-Discipline Description]], tblGISPDS_Discipline[Sub-Discipline Description],0)),"")</f>
        <v/>
      </c>
      <c r="H687" s="151"/>
      <c r="I687" s="230"/>
      <c r="J687" s="229" t="str">
        <f>IFERROR(INDEX(tblGISPDS_ProjectMilestone[Project Milestone Code], MATCH(tblDatasetNamingConventionForm[[#This Row],[Project Milestone]], tblGISPDS_ProjectMilestone[Project Milestone Description],0)),"")</f>
        <v/>
      </c>
      <c r="K687" s="230"/>
      <c r="L687" s="231" t="str">
        <f>IFERROR(INDEX(tblGISPDS_Originator[Organisation Code], MATCH(tblDatasetNamingConventionForm[[#This Row],[Organisation Name]], tblGISPDS_Originator[Organisation Name],0)),"")</f>
        <v/>
      </c>
      <c r="M687" s="226"/>
      <c r="N687" s="231" t="str">
        <f>IFERROR(INDEX(tblGISPDS_CoOrdSys[EPSG Code], MATCH(tblDatasetNamingConventionForm[[#This Row],[Coordinate Reference System Abbreviation]], tblGISPDS_CoOrdSys[Projected Coordinate Reference System Description],0)),"")</f>
        <v/>
      </c>
      <c r="O687" s="237"/>
      <c r="P687" s="149"/>
      <c r="Q687" s="170" t="str">
        <f>IF(tblDatasetNamingConventionForm[[#This Row],[Dataset Naming Scheme]]="","",IF(LEN(tblDatasetNamingConventionForm[[#This Row],[Dataset Naming Scheme]])&gt;63,"FALSE","TRUE"))</f>
        <v/>
      </c>
      <c r="R68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88" spans="1:18" ht="12.95">
      <c r="A68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8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88" s="225"/>
      <c r="D688" s="228"/>
      <c r="E688" s="233" t="str">
        <f>IFERROR(INDEX(tblGISPDS_Discipline[Discipline Code], MATCH(tblDatasetNamingConventionForm[[#This Row],[Discipline Description]], tblGISPDS_Discipline[ [ Discipline Description] ],0)),"")</f>
        <v/>
      </c>
      <c r="F688" s="227"/>
      <c r="G688" s="233" t="str">
        <f>IFERROR(INDEX(tblGISPDS_Discipline[Sub-Discipline Code], MATCH(tblDatasetNamingConventionForm[[#This Row],[Sub-Discipline Description]], tblGISPDS_Discipline[Sub-Discipline Description],0)),"")</f>
        <v/>
      </c>
      <c r="H688" s="151"/>
      <c r="I688" s="230"/>
      <c r="J688" s="229" t="str">
        <f>IFERROR(INDEX(tblGISPDS_ProjectMilestone[Project Milestone Code], MATCH(tblDatasetNamingConventionForm[[#This Row],[Project Milestone]], tblGISPDS_ProjectMilestone[Project Milestone Description],0)),"")</f>
        <v/>
      </c>
      <c r="K688" s="230"/>
      <c r="L688" s="229" t="str">
        <f>IFERROR(INDEX(tblGISPDS_Originator[Organisation Code], MATCH(tblDatasetNamingConventionForm[[#This Row],[Organisation Name]], tblGISPDS_Originator[Organisation Name],0)),"")</f>
        <v/>
      </c>
      <c r="M688" s="226"/>
      <c r="N688" s="231" t="str">
        <f>IFERROR(INDEX(tblGISPDS_CoOrdSys[EPSG Code], MATCH(tblDatasetNamingConventionForm[[#This Row],[Coordinate Reference System Abbreviation]], tblGISPDS_CoOrdSys[Projected Coordinate Reference System Description],0)),"")</f>
        <v/>
      </c>
      <c r="O688" s="237"/>
      <c r="P688" s="149"/>
      <c r="Q688" s="170" t="str">
        <f>IF(tblDatasetNamingConventionForm[[#This Row],[Dataset Naming Scheme]]="","",IF(LEN(tblDatasetNamingConventionForm[[#This Row],[Dataset Naming Scheme]])&gt;63,"FALSE","TRUE"))</f>
        <v/>
      </c>
      <c r="R68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89" spans="1:18" ht="12.95">
      <c r="A68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8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89" s="225"/>
      <c r="D689" s="228"/>
      <c r="E689" s="233" t="str">
        <f>IFERROR(INDEX(tblGISPDS_Discipline[Discipline Code], MATCH(tblDatasetNamingConventionForm[[#This Row],[Discipline Description]], tblGISPDS_Discipline[ [ Discipline Description] ],0)),"")</f>
        <v/>
      </c>
      <c r="F689" s="227"/>
      <c r="G689" s="233" t="str">
        <f>IFERROR(INDEX(tblGISPDS_Discipline[Sub-Discipline Code], MATCH(tblDatasetNamingConventionForm[[#This Row],[Sub-Discipline Description]], tblGISPDS_Discipline[Sub-Discipline Description],0)),"")</f>
        <v/>
      </c>
      <c r="H689" s="151"/>
      <c r="I689" s="230"/>
      <c r="J689" s="229" t="str">
        <f>IFERROR(INDEX(tblGISPDS_ProjectMilestone[Project Milestone Code], MATCH(tblDatasetNamingConventionForm[[#This Row],[Project Milestone]], tblGISPDS_ProjectMilestone[Project Milestone Description],0)),"")</f>
        <v/>
      </c>
      <c r="K689" s="230"/>
      <c r="L689" s="231" t="str">
        <f>IFERROR(INDEX(tblGISPDS_Originator[Organisation Code], MATCH(tblDatasetNamingConventionForm[[#This Row],[Organisation Name]], tblGISPDS_Originator[Organisation Name],0)),"")</f>
        <v/>
      </c>
      <c r="M689" s="226"/>
      <c r="N689" s="231" t="str">
        <f>IFERROR(INDEX(tblGISPDS_CoOrdSys[EPSG Code], MATCH(tblDatasetNamingConventionForm[[#This Row],[Coordinate Reference System Abbreviation]], tblGISPDS_CoOrdSys[Projected Coordinate Reference System Description],0)),"")</f>
        <v/>
      </c>
      <c r="O689" s="237"/>
      <c r="P689" s="149"/>
      <c r="Q689" s="170" t="str">
        <f>IF(tblDatasetNamingConventionForm[[#This Row],[Dataset Naming Scheme]]="","",IF(LEN(tblDatasetNamingConventionForm[[#This Row],[Dataset Naming Scheme]])&gt;63,"FALSE","TRUE"))</f>
        <v/>
      </c>
      <c r="R68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90" spans="1:18" ht="12.95">
      <c r="A69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9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90" s="225"/>
      <c r="D690" s="228"/>
      <c r="E690" s="233" t="str">
        <f>IFERROR(INDEX(tblGISPDS_Discipline[Discipline Code], MATCH(tblDatasetNamingConventionForm[[#This Row],[Discipline Description]], tblGISPDS_Discipline[ [ Discipline Description] ],0)),"")</f>
        <v/>
      </c>
      <c r="F690" s="227"/>
      <c r="G690" s="233" t="str">
        <f>IFERROR(INDEX(tblGISPDS_Discipline[Sub-Discipline Code], MATCH(tblDatasetNamingConventionForm[[#This Row],[Sub-Discipline Description]], tblGISPDS_Discipline[Sub-Discipline Description],0)),"")</f>
        <v/>
      </c>
      <c r="H690" s="151"/>
      <c r="I690" s="230"/>
      <c r="J690" s="229" t="str">
        <f>IFERROR(INDEX(tblGISPDS_ProjectMilestone[Project Milestone Code], MATCH(tblDatasetNamingConventionForm[[#This Row],[Project Milestone]], tblGISPDS_ProjectMilestone[Project Milestone Description],0)),"")</f>
        <v/>
      </c>
      <c r="K690" s="230"/>
      <c r="L690" s="229" t="str">
        <f>IFERROR(INDEX(tblGISPDS_Originator[Organisation Code], MATCH(tblDatasetNamingConventionForm[[#This Row],[Organisation Name]], tblGISPDS_Originator[Organisation Name],0)),"")</f>
        <v/>
      </c>
      <c r="M690" s="226"/>
      <c r="N690" s="231" t="str">
        <f>IFERROR(INDEX(tblGISPDS_CoOrdSys[EPSG Code], MATCH(tblDatasetNamingConventionForm[[#This Row],[Coordinate Reference System Abbreviation]], tblGISPDS_CoOrdSys[Projected Coordinate Reference System Description],0)),"")</f>
        <v/>
      </c>
      <c r="O690" s="237"/>
      <c r="P690" s="149"/>
      <c r="Q690" s="170" t="str">
        <f>IF(tblDatasetNamingConventionForm[[#This Row],[Dataset Naming Scheme]]="","",IF(LEN(tblDatasetNamingConventionForm[[#This Row],[Dataset Naming Scheme]])&gt;63,"FALSE","TRUE"))</f>
        <v/>
      </c>
      <c r="R69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91" spans="1:18" ht="12.95">
      <c r="A69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9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91" s="225"/>
      <c r="D691" s="228"/>
      <c r="E691" s="233" t="str">
        <f>IFERROR(INDEX(tblGISPDS_Discipline[Discipline Code], MATCH(tblDatasetNamingConventionForm[[#This Row],[Discipline Description]], tblGISPDS_Discipline[ [ Discipline Description] ],0)),"")</f>
        <v/>
      </c>
      <c r="F691" s="227"/>
      <c r="G691" s="233" t="str">
        <f>IFERROR(INDEX(tblGISPDS_Discipline[Sub-Discipline Code], MATCH(tblDatasetNamingConventionForm[[#This Row],[Sub-Discipline Description]], tblGISPDS_Discipline[Sub-Discipline Description],0)),"")</f>
        <v/>
      </c>
      <c r="H691" s="151"/>
      <c r="I691" s="230"/>
      <c r="J691" s="229" t="str">
        <f>IFERROR(INDEX(tblGISPDS_ProjectMilestone[Project Milestone Code], MATCH(tblDatasetNamingConventionForm[[#This Row],[Project Milestone]], tblGISPDS_ProjectMilestone[Project Milestone Description],0)),"")</f>
        <v/>
      </c>
      <c r="K691" s="230"/>
      <c r="L691" s="231" t="str">
        <f>IFERROR(INDEX(tblGISPDS_Originator[Organisation Code], MATCH(tblDatasetNamingConventionForm[[#This Row],[Organisation Name]], tblGISPDS_Originator[Organisation Name],0)),"")</f>
        <v/>
      </c>
      <c r="M691" s="226"/>
      <c r="N691" s="231" t="str">
        <f>IFERROR(INDEX(tblGISPDS_CoOrdSys[EPSG Code], MATCH(tblDatasetNamingConventionForm[[#This Row],[Coordinate Reference System Abbreviation]], tblGISPDS_CoOrdSys[Projected Coordinate Reference System Description],0)),"")</f>
        <v/>
      </c>
      <c r="O691" s="237"/>
      <c r="P691" s="149"/>
      <c r="Q691" s="170" t="str">
        <f>IF(tblDatasetNamingConventionForm[[#This Row],[Dataset Naming Scheme]]="","",IF(LEN(tblDatasetNamingConventionForm[[#This Row],[Dataset Naming Scheme]])&gt;63,"FALSE","TRUE"))</f>
        <v/>
      </c>
      <c r="R69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92" spans="1:18" ht="12.95">
      <c r="A69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9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92" s="225"/>
      <c r="D692" s="228"/>
      <c r="E692" s="233" t="str">
        <f>IFERROR(INDEX(tblGISPDS_Discipline[Discipline Code], MATCH(tblDatasetNamingConventionForm[[#This Row],[Discipline Description]], tblGISPDS_Discipline[ [ Discipline Description] ],0)),"")</f>
        <v/>
      </c>
      <c r="F692" s="227"/>
      <c r="G692" s="233" t="str">
        <f>IFERROR(INDEX(tblGISPDS_Discipline[Sub-Discipline Code], MATCH(tblDatasetNamingConventionForm[[#This Row],[Sub-Discipline Description]], tblGISPDS_Discipline[Sub-Discipline Description],0)),"")</f>
        <v/>
      </c>
      <c r="H692" s="151"/>
      <c r="I692" s="230"/>
      <c r="J692" s="229" t="str">
        <f>IFERROR(INDEX(tblGISPDS_ProjectMilestone[Project Milestone Code], MATCH(tblDatasetNamingConventionForm[[#This Row],[Project Milestone]], tblGISPDS_ProjectMilestone[Project Milestone Description],0)),"")</f>
        <v/>
      </c>
      <c r="K692" s="230"/>
      <c r="L692" s="229" t="str">
        <f>IFERROR(INDEX(tblGISPDS_Originator[Organisation Code], MATCH(tblDatasetNamingConventionForm[[#This Row],[Organisation Name]], tblGISPDS_Originator[Organisation Name],0)),"")</f>
        <v/>
      </c>
      <c r="M692" s="226"/>
      <c r="N692" s="231" t="str">
        <f>IFERROR(INDEX(tblGISPDS_CoOrdSys[EPSG Code], MATCH(tblDatasetNamingConventionForm[[#This Row],[Coordinate Reference System Abbreviation]], tblGISPDS_CoOrdSys[Projected Coordinate Reference System Description],0)),"")</f>
        <v/>
      </c>
      <c r="O692" s="237"/>
      <c r="P692" s="149"/>
      <c r="Q692" s="170" t="str">
        <f>IF(tblDatasetNamingConventionForm[[#This Row],[Dataset Naming Scheme]]="","",IF(LEN(tblDatasetNamingConventionForm[[#This Row],[Dataset Naming Scheme]])&gt;63,"FALSE","TRUE"))</f>
        <v/>
      </c>
      <c r="R69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93" spans="1:18" ht="12.95">
      <c r="A69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9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93" s="225"/>
      <c r="D693" s="228"/>
      <c r="E693" s="233" t="str">
        <f>IFERROR(INDEX(tblGISPDS_Discipline[Discipline Code], MATCH(tblDatasetNamingConventionForm[[#This Row],[Discipline Description]], tblGISPDS_Discipline[ [ Discipline Description] ],0)),"")</f>
        <v/>
      </c>
      <c r="F693" s="227"/>
      <c r="G693" s="233" t="str">
        <f>IFERROR(INDEX(tblGISPDS_Discipline[Sub-Discipline Code], MATCH(tblDatasetNamingConventionForm[[#This Row],[Sub-Discipline Description]], tblGISPDS_Discipline[Sub-Discipline Description],0)),"")</f>
        <v/>
      </c>
      <c r="H693" s="151"/>
      <c r="I693" s="230"/>
      <c r="J693" s="229" t="str">
        <f>IFERROR(INDEX(tblGISPDS_ProjectMilestone[Project Milestone Code], MATCH(tblDatasetNamingConventionForm[[#This Row],[Project Milestone]], tblGISPDS_ProjectMilestone[Project Milestone Description],0)),"")</f>
        <v/>
      </c>
      <c r="K693" s="230"/>
      <c r="L693" s="231" t="str">
        <f>IFERROR(INDEX(tblGISPDS_Originator[Organisation Code], MATCH(tblDatasetNamingConventionForm[[#This Row],[Organisation Name]], tblGISPDS_Originator[Organisation Name],0)),"")</f>
        <v/>
      </c>
      <c r="M693" s="226"/>
      <c r="N693" s="231" t="str">
        <f>IFERROR(INDEX(tblGISPDS_CoOrdSys[EPSG Code], MATCH(tblDatasetNamingConventionForm[[#This Row],[Coordinate Reference System Abbreviation]], tblGISPDS_CoOrdSys[Projected Coordinate Reference System Description],0)),"")</f>
        <v/>
      </c>
      <c r="O693" s="237"/>
      <c r="P693" s="149"/>
      <c r="Q693" s="170" t="str">
        <f>IF(tblDatasetNamingConventionForm[[#This Row],[Dataset Naming Scheme]]="","",IF(LEN(tblDatasetNamingConventionForm[[#This Row],[Dataset Naming Scheme]])&gt;63,"FALSE","TRUE"))</f>
        <v/>
      </c>
      <c r="R69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94" spans="1:18" ht="12.95">
      <c r="A69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9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94" s="225"/>
      <c r="D694" s="228"/>
      <c r="E694" s="233" t="str">
        <f>IFERROR(INDEX(tblGISPDS_Discipline[Discipline Code], MATCH(tblDatasetNamingConventionForm[[#This Row],[Discipline Description]], tblGISPDS_Discipline[ [ Discipline Description] ],0)),"")</f>
        <v/>
      </c>
      <c r="F694" s="227"/>
      <c r="G694" s="233" t="str">
        <f>IFERROR(INDEX(tblGISPDS_Discipline[Sub-Discipline Code], MATCH(tblDatasetNamingConventionForm[[#This Row],[Sub-Discipline Description]], tblGISPDS_Discipline[Sub-Discipline Description],0)),"")</f>
        <v/>
      </c>
      <c r="H694" s="151"/>
      <c r="I694" s="230"/>
      <c r="J694" s="229" t="str">
        <f>IFERROR(INDEX(tblGISPDS_ProjectMilestone[Project Milestone Code], MATCH(tblDatasetNamingConventionForm[[#This Row],[Project Milestone]], tblGISPDS_ProjectMilestone[Project Milestone Description],0)),"")</f>
        <v/>
      </c>
      <c r="K694" s="230"/>
      <c r="L694" s="229" t="str">
        <f>IFERROR(INDEX(tblGISPDS_Originator[Organisation Code], MATCH(tblDatasetNamingConventionForm[[#This Row],[Organisation Name]], tblGISPDS_Originator[Organisation Name],0)),"")</f>
        <v/>
      </c>
      <c r="M694" s="226"/>
      <c r="N694" s="231" t="str">
        <f>IFERROR(INDEX(tblGISPDS_CoOrdSys[EPSG Code], MATCH(tblDatasetNamingConventionForm[[#This Row],[Coordinate Reference System Abbreviation]], tblGISPDS_CoOrdSys[Projected Coordinate Reference System Description],0)),"")</f>
        <v/>
      </c>
      <c r="O694" s="237"/>
      <c r="P694" s="149"/>
      <c r="Q694" s="170" t="str">
        <f>IF(tblDatasetNamingConventionForm[[#This Row],[Dataset Naming Scheme]]="","",IF(LEN(tblDatasetNamingConventionForm[[#This Row],[Dataset Naming Scheme]])&gt;63,"FALSE","TRUE"))</f>
        <v/>
      </c>
      <c r="R69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95" spans="1:18" ht="12.95">
      <c r="A69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9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95" s="225"/>
      <c r="D695" s="228"/>
      <c r="E695" s="233" t="str">
        <f>IFERROR(INDEX(tblGISPDS_Discipline[Discipline Code], MATCH(tblDatasetNamingConventionForm[[#This Row],[Discipline Description]], tblGISPDS_Discipline[ [ Discipline Description] ],0)),"")</f>
        <v/>
      </c>
      <c r="F695" s="227"/>
      <c r="G695" s="233" t="str">
        <f>IFERROR(INDEX(tblGISPDS_Discipline[Sub-Discipline Code], MATCH(tblDatasetNamingConventionForm[[#This Row],[Sub-Discipline Description]], tblGISPDS_Discipline[Sub-Discipline Description],0)),"")</f>
        <v/>
      </c>
      <c r="H695" s="151"/>
      <c r="I695" s="230"/>
      <c r="J695" s="229" t="str">
        <f>IFERROR(INDEX(tblGISPDS_ProjectMilestone[Project Milestone Code], MATCH(tblDatasetNamingConventionForm[[#This Row],[Project Milestone]], tblGISPDS_ProjectMilestone[Project Milestone Description],0)),"")</f>
        <v/>
      </c>
      <c r="K695" s="230"/>
      <c r="L695" s="231" t="str">
        <f>IFERROR(INDEX(tblGISPDS_Originator[Organisation Code], MATCH(tblDatasetNamingConventionForm[[#This Row],[Organisation Name]], tblGISPDS_Originator[Organisation Name],0)),"")</f>
        <v/>
      </c>
      <c r="M695" s="226"/>
      <c r="N695" s="231" t="str">
        <f>IFERROR(INDEX(tblGISPDS_CoOrdSys[EPSG Code], MATCH(tblDatasetNamingConventionForm[[#This Row],[Coordinate Reference System Abbreviation]], tblGISPDS_CoOrdSys[Projected Coordinate Reference System Description],0)),"")</f>
        <v/>
      </c>
      <c r="O695" s="237"/>
      <c r="P695" s="149"/>
      <c r="Q695" s="170" t="str">
        <f>IF(tblDatasetNamingConventionForm[[#This Row],[Dataset Naming Scheme]]="","",IF(LEN(tblDatasetNamingConventionForm[[#This Row],[Dataset Naming Scheme]])&gt;63,"FALSE","TRUE"))</f>
        <v/>
      </c>
      <c r="R69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96" spans="1:18" ht="12.95">
      <c r="A69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9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96" s="225"/>
      <c r="D696" s="228"/>
      <c r="E696" s="233" t="str">
        <f>IFERROR(INDEX(tblGISPDS_Discipline[Discipline Code], MATCH(tblDatasetNamingConventionForm[[#This Row],[Discipline Description]], tblGISPDS_Discipline[ [ Discipline Description] ],0)),"")</f>
        <v/>
      </c>
      <c r="F696" s="227"/>
      <c r="G696" s="233" t="str">
        <f>IFERROR(INDEX(tblGISPDS_Discipline[Sub-Discipline Code], MATCH(tblDatasetNamingConventionForm[[#This Row],[Sub-Discipline Description]], tblGISPDS_Discipline[Sub-Discipline Description],0)),"")</f>
        <v/>
      </c>
      <c r="H696" s="151"/>
      <c r="I696" s="230"/>
      <c r="J696" s="229" t="str">
        <f>IFERROR(INDEX(tblGISPDS_ProjectMilestone[Project Milestone Code], MATCH(tblDatasetNamingConventionForm[[#This Row],[Project Milestone]], tblGISPDS_ProjectMilestone[Project Milestone Description],0)),"")</f>
        <v/>
      </c>
      <c r="K696" s="230"/>
      <c r="L696" s="229" t="str">
        <f>IFERROR(INDEX(tblGISPDS_Originator[Organisation Code], MATCH(tblDatasetNamingConventionForm[[#This Row],[Organisation Name]], tblGISPDS_Originator[Organisation Name],0)),"")</f>
        <v/>
      </c>
      <c r="M696" s="226"/>
      <c r="N696" s="231" t="str">
        <f>IFERROR(INDEX(tblGISPDS_CoOrdSys[EPSG Code], MATCH(tblDatasetNamingConventionForm[[#This Row],[Coordinate Reference System Abbreviation]], tblGISPDS_CoOrdSys[Projected Coordinate Reference System Description],0)),"")</f>
        <v/>
      </c>
      <c r="O696" s="237"/>
      <c r="P696" s="149"/>
      <c r="Q696" s="170" t="str">
        <f>IF(tblDatasetNamingConventionForm[[#This Row],[Dataset Naming Scheme]]="","",IF(LEN(tblDatasetNamingConventionForm[[#This Row],[Dataset Naming Scheme]])&gt;63,"FALSE","TRUE"))</f>
        <v/>
      </c>
      <c r="R69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97" spans="1:18" ht="12.95">
      <c r="A69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9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97" s="225"/>
      <c r="D697" s="228"/>
      <c r="E697" s="233" t="str">
        <f>IFERROR(INDEX(tblGISPDS_Discipline[Discipline Code], MATCH(tblDatasetNamingConventionForm[[#This Row],[Discipline Description]], tblGISPDS_Discipline[ [ Discipline Description] ],0)),"")</f>
        <v/>
      </c>
      <c r="F697" s="227"/>
      <c r="G697" s="233" t="str">
        <f>IFERROR(INDEX(tblGISPDS_Discipline[Sub-Discipline Code], MATCH(tblDatasetNamingConventionForm[[#This Row],[Sub-Discipline Description]], tblGISPDS_Discipline[Sub-Discipline Description],0)),"")</f>
        <v/>
      </c>
      <c r="H697" s="151"/>
      <c r="I697" s="230"/>
      <c r="J697" s="229" t="str">
        <f>IFERROR(INDEX(tblGISPDS_ProjectMilestone[Project Milestone Code], MATCH(tblDatasetNamingConventionForm[[#This Row],[Project Milestone]], tblGISPDS_ProjectMilestone[Project Milestone Description],0)),"")</f>
        <v/>
      </c>
      <c r="K697" s="230"/>
      <c r="L697" s="231" t="str">
        <f>IFERROR(INDEX(tblGISPDS_Originator[Organisation Code], MATCH(tblDatasetNamingConventionForm[[#This Row],[Organisation Name]], tblGISPDS_Originator[Organisation Name],0)),"")</f>
        <v/>
      </c>
      <c r="M697" s="226"/>
      <c r="N697" s="231" t="str">
        <f>IFERROR(INDEX(tblGISPDS_CoOrdSys[EPSG Code], MATCH(tblDatasetNamingConventionForm[[#This Row],[Coordinate Reference System Abbreviation]], tblGISPDS_CoOrdSys[Projected Coordinate Reference System Description],0)),"")</f>
        <v/>
      </c>
      <c r="O697" s="237"/>
      <c r="P697" s="149"/>
      <c r="Q697" s="170" t="str">
        <f>IF(tblDatasetNamingConventionForm[[#This Row],[Dataset Naming Scheme]]="","",IF(LEN(tblDatasetNamingConventionForm[[#This Row],[Dataset Naming Scheme]])&gt;63,"FALSE","TRUE"))</f>
        <v/>
      </c>
      <c r="R69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98" spans="1:18" ht="12.95">
      <c r="A69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9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98" s="225"/>
      <c r="D698" s="228"/>
      <c r="E698" s="233" t="str">
        <f>IFERROR(INDEX(tblGISPDS_Discipline[Discipline Code], MATCH(tblDatasetNamingConventionForm[[#This Row],[Discipline Description]], tblGISPDS_Discipline[ [ Discipline Description] ],0)),"")</f>
        <v/>
      </c>
      <c r="F698" s="227"/>
      <c r="G698" s="233" t="str">
        <f>IFERROR(INDEX(tblGISPDS_Discipline[Sub-Discipline Code], MATCH(tblDatasetNamingConventionForm[[#This Row],[Sub-Discipline Description]], tblGISPDS_Discipline[Sub-Discipline Description],0)),"")</f>
        <v/>
      </c>
      <c r="H698" s="151"/>
      <c r="I698" s="230"/>
      <c r="J698" s="229" t="str">
        <f>IFERROR(INDEX(tblGISPDS_ProjectMilestone[Project Milestone Code], MATCH(tblDatasetNamingConventionForm[[#This Row],[Project Milestone]], tblGISPDS_ProjectMilestone[Project Milestone Description],0)),"")</f>
        <v/>
      </c>
      <c r="K698" s="230"/>
      <c r="L698" s="229" t="str">
        <f>IFERROR(INDEX(tblGISPDS_Originator[Organisation Code], MATCH(tblDatasetNamingConventionForm[[#This Row],[Organisation Name]], tblGISPDS_Originator[Organisation Name],0)),"")</f>
        <v/>
      </c>
      <c r="M698" s="226"/>
      <c r="N698" s="231" t="str">
        <f>IFERROR(INDEX(tblGISPDS_CoOrdSys[EPSG Code], MATCH(tblDatasetNamingConventionForm[[#This Row],[Coordinate Reference System Abbreviation]], tblGISPDS_CoOrdSys[Projected Coordinate Reference System Description],0)),"")</f>
        <v/>
      </c>
      <c r="O698" s="237"/>
      <c r="P698" s="149"/>
      <c r="Q698" s="170" t="str">
        <f>IF(tblDatasetNamingConventionForm[[#This Row],[Dataset Naming Scheme]]="","",IF(LEN(tblDatasetNamingConventionForm[[#This Row],[Dataset Naming Scheme]])&gt;63,"FALSE","TRUE"))</f>
        <v/>
      </c>
      <c r="R69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699" spans="1:18" ht="12.95">
      <c r="A69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69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699" s="225"/>
      <c r="D699" s="228"/>
      <c r="E699" s="233" t="str">
        <f>IFERROR(INDEX(tblGISPDS_Discipline[Discipline Code], MATCH(tblDatasetNamingConventionForm[[#This Row],[Discipline Description]], tblGISPDS_Discipline[ [ Discipline Description] ],0)),"")</f>
        <v/>
      </c>
      <c r="F699" s="227"/>
      <c r="G699" s="233" t="str">
        <f>IFERROR(INDEX(tblGISPDS_Discipline[Sub-Discipline Code], MATCH(tblDatasetNamingConventionForm[[#This Row],[Sub-Discipline Description]], tblGISPDS_Discipline[Sub-Discipline Description],0)),"")</f>
        <v/>
      </c>
      <c r="H699" s="151"/>
      <c r="I699" s="230"/>
      <c r="J699" s="229" t="str">
        <f>IFERROR(INDEX(tblGISPDS_ProjectMilestone[Project Milestone Code], MATCH(tblDatasetNamingConventionForm[[#This Row],[Project Milestone]], tblGISPDS_ProjectMilestone[Project Milestone Description],0)),"")</f>
        <v/>
      </c>
      <c r="K699" s="230"/>
      <c r="L699" s="231" t="str">
        <f>IFERROR(INDEX(tblGISPDS_Originator[Organisation Code], MATCH(tblDatasetNamingConventionForm[[#This Row],[Organisation Name]], tblGISPDS_Originator[Organisation Name],0)),"")</f>
        <v/>
      </c>
      <c r="M699" s="226"/>
      <c r="N699" s="231" t="str">
        <f>IFERROR(INDEX(tblGISPDS_CoOrdSys[EPSG Code], MATCH(tblDatasetNamingConventionForm[[#This Row],[Coordinate Reference System Abbreviation]], tblGISPDS_CoOrdSys[Projected Coordinate Reference System Description],0)),"")</f>
        <v/>
      </c>
      <c r="O699" s="237"/>
      <c r="P699" s="149"/>
      <c r="Q699" s="170" t="str">
        <f>IF(tblDatasetNamingConventionForm[[#This Row],[Dataset Naming Scheme]]="","",IF(LEN(tblDatasetNamingConventionForm[[#This Row],[Dataset Naming Scheme]])&gt;63,"FALSE","TRUE"))</f>
        <v/>
      </c>
      <c r="R69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00" spans="1:18" ht="12.95">
      <c r="A70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0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00" s="225"/>
      <c r="D700" s="228"/>
      <c r="E700" s="233" t="str">
        <f>IFERROR(INDEX(tblGISPDS_Discipline[Discipline Code], MATCH(tblDatasetNamingConventionForm[[#This Row],[Discipline Description]], tblGISPDS_Discipline[ [ Discipline Description] ],0)),"")</f>
        <v/>
      </c>
      <c r="F700" s="227"/>
      <c r="G700" s="233" t="str">
        <f>IFERROR(INDEX(tblGISPDS_Discipline[Sub-Discipline Code], MATCH(tblDatasetNamingConventionForm[[#This Row],[Sub-Discipline Description]], tblGISPDS_Discipline[Sub-Discipline Description],0)),"")</f>
        <v/>
      </c>
      <c r="H700" s="151"/>
      <c r="I700" s="230"/>
      <c r="J700" s="229" t="str">
        <f>IFERROR(INDEX(tblGISPDS_ProjectMilestone[Project Milestone Code], MATCH(tblDatasetNamingConventionForm[[#This Row],[Project Milestone]], tblGISPDS_ProjectMilestone[Project Milestone Description],0)),"")</f>
        <v/>
      </c>
      <c r="K700" s="230"/>
      <c r="L700" s="229" t="str">
        <f>IFERROR(INDEX(tblGISPDS_Originator[Organisation Code], MATCH(tblDatasetNamingConventionForm[[#This Row],[Organisation Name]], tblGISPDS_Originator[Organisation Name],0)),"")</f>
        <v/>
      </c>
      <c r="M700" s="226"/>
      <c r="N700" s="231" t="str">
        <f>IFERROR(INDEX(tblGISPDS_CoOrdSys[EPSG Code], MATCH(tblDatasetNamingConventionForm[[#This Row],[Coordinate Reference System Abbreviation]], tblGISPDS_CoOrdSys[Projected Coordinate Reference System Description],0)),"")</f>
        <v/>
      </c>
      <c r="O700" s="237"/>
      <c r="P700" s="149"/>
      <c r="Q700" s="170" t="str">
        <f>IF(tblDatasetNamingConventionForm[[#This Row],[Dataset Naming Scheme]]="","",IF(LEN(tblDatasetNamingConventionForm[[#This Row],[Dataset Naming Scheme]])&gt;63,"FALSE","TRUE"))</f>
        <v/>
      </c>
      <c r="R70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01" spans="1:18" ht="12.95">
      <c r="A70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0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01" s="225"/>
      <c r="D701" s="228"/>
      <c r="E701" s="233" t="str">
        <f>IFERROR(INDEX(tblGISPDS_Discipline[Discipline Code], MATCH(tblDatasetNamingConventionForm[[#This Row],[Discipline Description]], tblGISPDS_Discipline[ [ Discipline Description] ],0)),"")</f>
        <v/>
      </c>
      <c r="F701" s="227"/>
      <c r="G701" s="233" t="str">
        <f>IFERROR(INDEX(tblGISPDS_Discipline[Sub-Discipline Code], MATCH(tblDatasetNamingConventionForm[[#This Row],[Sub-Discipline Description]], tblGISPDS_Discipline[Sub-Discipline Description],0)),"")</f>
        <v/>
      </c>
      <c r="H701" s="151"/>
      <c r="I701" s="230"/>
      <c r="J701" s="229" t="str">
        <f>IFERROR(INDEX(tblGISPDS_ProjectMilestone[Project Milestone Code], MATCH(tblDatasetNamingConventionForm[[#This Row],[Project Milestone]], tblGISPDS_ProjectMilestone[Project Milestone Description],0)),"")</f>
        <v/>
      </c>
      <c r="K701" s="230"/>
      <c r="L701" s="231" t="str">
        <f>IFERROR(INDEX(tblGISPDS_Originator[Organisation Code], MATCH(tblDatasetNamingConventionForm[[#This Row],[Organisation Name]], tblGISPDS_Originator[Organisation Name],0)),"")</f>
        <v/>
      </c>
      <c r="M701" s="226"/>
      <c r="N701" s="231" t="str">
        <f>IFERROR(INDEX(tblGISPDS_CoOrdSys[EPSG Code], MATCH(tblDatasetNamingConventionForm[[#This Row],[Coordinate Reference System Abbreviation]], tblGISPDS_CoOrdSys[Projected Coordinate Reference System Description],0)),"")</f>
        <v/>
      </c>
      <c r="O701" s="237"/>
      <c r="P701" s="149"/>
      <c r="Q701" s="170" t="str">
        <f>IF(tblDatasetNamingConventionForm[[#This Row],[Dataset Naming Scheme]]="","",IF(LEN(tblDatasetNamingConventionForm[[#This Row],[Dataset Naming Scheme]])&gt;63,"FALSE","TRUE"))</f>
        <v/>
      </c>
      <c r="R70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02" spans="1:18" ht="12.95">
      <c r="A70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0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02" s="225"/>
      <c r="D702" s="228"/>
      <c r="E702" s="233" t="str">
        <f>IFERROR(INDEX(tblGISPDS_Discipline[Discipline Code], MATCH(tblDatasetNamingConventionForm[[#This Row],[Discipline Description]], tblGISPDS_Discipline[ [ Discipline Description] ],0)),"")</f>
        <v/>
      </c>
      <c r="F702" s="227"/>
      <c r="G702" s="233" t="str">
        <f>IFERROR(INDEX(tblGISPDS_Discipline[Sub-Discipline Code], MATCH(tblDatasetNamingConventionForm[[#This Row],[Sub-Discipline Description]], tblGISPDS_Discipline[Sub-Discipline Description],0)),"")</f>
        <v/>
      </c>
      <c r="H702" s="151"/>
      <c r="I702" s="230"/>
      <c r="J702" s="229" t="str">
        <f>IFERROR(INDEX(tblGISPDS_ProjectMilestone[Project Milestone Code], MATCH(tblDatasetNamingConventionForm[[#This Row],[Project Milestone]], tblGISPDS_ProjectMilestone[Project Milestone Description],0)),"")</f>
        <v/>
      </c>
      <c r="K702" s="230"/>
      <c r="L702" s="229" t="str">
        <f>IFERROR(INDEX(tblGISPDS_Originator[Organisation Code], MATCH(tblDatasetNamingConventionForm[[#This Row],[Organisation Name]], tblGISPDS_Originator[Organisation Name],0)),"")</f>
        <v/>
      </c>
      <c r="M702" s="226"/>
      <c r="N702" s="231" t="str">
        <f>IFERROR(INDEX(tblGISPDS_CoOrdSys[EPSG Code], MATCH(tblDatasetNamingConventionForm[[#This Row],[Coordinate Reference System Abbreviation]], tblGISPDS_CoOrdSys[Projected Coordinate Reference System Description],0)),"")</f>
        <v/>
      </c>
      <c r="O702" s="237"/>
      <c r="P702" s="149"/>
      <c r="Q702" s="170" t="str">
        <f>IF(tblDatasetNamingConventionForm[[#This Row],[Dataset Naming Scheme]]="","",IF(LEN(tblDatasetNamingConventionForm[[#This Row],[Dataset Naming Scheme]])&gt;63,"FALSE","TRUE"))</f>
        <v/>
      </c>
      <c r="R70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03" spans="1:18" ht="12.95">
      <c r="A70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0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03" s="225"/>
      <c r="D703" s="228"/>
      <c r="E703" s="233" t="str">
        <f>IFERROR(INDEX(tblGISPDS_Discipline[Discipline Code], MATCH(tblDatasetNamingConventionForm[[#This Row],[Discipline Description]], tblGISPDS_Discipline[ [ Discipline Description] ],0)),"")</f>
        <v/>
      </c>
      <c r="F703" s="227"/>
      <c r="G703" s="233" t="str">
        <f>IFERROR(INDEX(tblGISPDS_Discipline[Sub-Discipline Code], MATCH(tblDatasetNamingConventionForm[[#This Row],[Sub-Discipline Description]], tblGISPDS_Discipline[Sub-Discipline Description],0)),"")</f>
        <v/>
      </c>
      <c r="H703" s="151"/>
      <c r="I703" s="230"/>
      <c r="J703" s="229" t="str">
        <f>IFERROR(INDEX(tblGISPDS_ProjectMilestone[Project Milestone Code], MATCH(tblDatasetNamingConventionForm[[#This Row],[Project Milestone]], tblGISPDS_ProjectMilestone[Project Milestone Description],0)),"")</f>
        <v/>
      </c>
      <c r="K703" s="230"/>
      <c r="L703" s="231" t="str">
        <f>IFERROR(INDEX(tblGISPDS_Originator[Organisation Code], MATCH(tblDatasetNamingConventionForm[[#This Row],[Organisation Name]], tblGISPDS_Originator[Organisation Name],0)),"")</f>
        <v/>
      </c>
      <c r="M703" s="226"/>
      <c r="N703" s="231" t="str">
        <f>IFERROR(INDEX(tblGISPDS_CoOrdSys[EPSG Code], MATCH(tblDatasetNamingConventionForm[[#This Row],[Coordinate Reference System Abbreviation]], tblGISPDS_CoOrdSys[Projected Coordinate Reference System Description],0)),"")</f>
        <v/>
      </c>
      <c r="O703" s="237"/>
      <c r="P703" s="149"/>
      <c r="Q703" s="170" t="str">
        <f>IF(tblDatasetNamingConventionForm[[#This Row],[Dataset Naming Scheme]]="","",IF(LEN(tblDatasetNamingConventionForm[[#This Row],[Dataset Naming Scheme]])&gt;63,"FALSE","TRUE"))</f>
        <v/>
      </c>
      <c r="R70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04" spans="1:18" ht="12.95">
      <c r="A70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0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04" s="225"/>
      <c r="D704" s="228"/>
      <c r="E704" s="233" t="str">
        <f>IFERROR(INDEX(tblGISPDS_Discipline[Discipline Code], MATCH(tblDatasetNamingConventionForm[[#This Row],[Discipline Description]], tblGISPDS_Discipline[ [ Discipline Description] ],0)),"")</f>
        <v/>
      </c>
      <c r="F704" s="227"/>
      <c r="G704" s="233" t="str">
        <f>IFERROR(INDEX(tblGISPDS_Discipline[Sub-Discipline Code], MATCH(tblDatasetNamingConventionForm[[#This Row],[Sub-Discipline Description]], tblGISPDS_Discipline[Sub-Discipline Description],0)),"")</f>
        <v/>
      </c>
      <c r="H704" s="151"/>
      <c r="I704" s="230"/>
      <c r="J704" s="229" t="str">
        <f>IFERROR(INDEX(tblGISPDS_ProjectMilestone[Project Milestone Code], MATCH(tblDatasetNamingConventionForm[[#This Row],[Project Milestone]], tblGISPDS_ProjectMilestone[Project Milestone Description],0)),"")</f>
        <v/>
      </c>
      <c r="K704" s="230"/>
      <c r="L704" s="229" t="str">
        <f>IFERROR(INDEX(tblGISPDS_Originator[Organisation Code], MATCH(tblDatasetNamingConventionForm[[#This Row],[Organisation Name]], tblGISPDS_Originator[Organisation Name],0)),"")</f>
        <v/>
      </c>
      <c r="M704" s="226"/>
      <c r="N704" s="231" t="str">
        <f>IFERROR(INDEX(tblGISPDS_CoOrdSys[EPSG Code], MATCH(tblDatasetNamingConventionForm[[#This Row],[Coordinate Reference System Abbreviation]], tblGISPDS_CoOrdSys[Projected Coordinate Reference System Description],0)),"")</f>
        <v/>
      </c>
      <c r="O704" s="237"/>
      <c r="P704" s="149"/>
      <c r="Q704" s="170" t="str">
        <f>IF(tblDatasetNamingConventionForm[[#This Row],[Dataset Naming Scheme]]="","",IF(LEN(tblDatasetNamingConventionForm[[#This Row],[Dataset Naming Scheme]])&gt;63,"FALSE","TRUE"))</f>
        <v/>
      </c>
      <c r="R70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05" spans="1:18" ht="12.95">
      <c r="A70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0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05" s="225"/>
      <c r="D705" s="228"/>
      <c r="E705" s="233" t="str">
        <f>IFERROR(INDEX(tblGISPDS_Discipline[Discipline Code], MATCH(tblDatasetNamingConventionForm[[#This Row],[Discipline Description]], tblGISPDS_Discipline[ [ Discipline Description] ],0)),"")</f>
        <v/>
      </c>
      <c r="F705" s="227"/>
      <c r="G705" s="233" t="str">
        <f>IFERROR(INDEX(tblGISPDS_Discipline[Sub-Discipline Code], MATCH(tblDatasetNamingConventionForm[[#This Row],[Sub-Discipline Description]], tblGISPDS_Discipline[Sub-Discipline Description],0)),"")</f>
        <v/>
      </c>
      <c r="H705" s="151"/>
      <c r="I705" s="230"/>
      <c r="J705" s="229" t="str">
        <f>IFERROR(INDEX(tblGISPDS_ProjectMilestone[Project Milestone Code], MATCH(tblDatasetNamingConventionForm[[#This Row],[Project Milestone]], tblGISPDS_ProjectMilestone[Project Milestone Description],0)),"")</f>
        <v/>
      </c>
      <c r="K705" s="230"/>
      <c r="L705" s="231" t="str">
        <f>IFERROR(INDEX(tblGISPDS_Originator[Organisation Code], MATCH(tblDatasetNamingConventionForm[[#This Row],[Organisation Name]], tblGISPDS_Originator[Organisation Name],0)),"")</f>
        <v/>
      </c>
      <c r="M705" s="226"/>
      <c r="N705" s="231" t="str">
        <f>IFERROR(INDEX(tblGISPDS_CoOrdSys[EPSG Code], MATCH(tblDatasetNamingConventionForm[[#This Row],[Coordinate Reference System Abbreviation]], tblGISPDS_CoOrdSys[Projected Coordinate Reference System Description],0)),"")</f>
        <v/>
      </c>
      <c r="O705" s="237"/>
      <c r="P705" s="149"/>
      <c r="Q705" s="170" t="str">
        <f>IF(tblDatasetNamingConventionForm[[#This Row],[Dataset Naming Scheme]]="","",IF(LEN(tblDatasetNamingConventionForm[[#This Row],[Dataset Naming Scheme]])&gt;63,"FALSE","TRUE"))</f>
        <v/>
      </c>
      <c r="R70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06" spans="1:18" ht="12.95">
      <c r="A70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0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06" s="225"/>
      <c r="D706" s="228"/>
      <c r="E706" s="233" t="str">
        <f>IFERROR(INDEX(tblGISPDS_Discipline[Discipline Code], MATCH(tblDatasetNamingConventionForm[[#This Row],[Discipline Description]], tblGISPDS_Discipline[ [ Discipline Description] ],0)),"")</f>
        <v/>
      </c>
      <c r="F706" s="227"/>
      <c r="G706" s="233" t="str">
        <f>IFERROR(INDEX(tblGISPDS_Discipline[Sub-Discipline Code], MATCH(tblDatasetNamingConventionForm[[#This Row],[Sub-Discipline Description]], tblGISPDS_Discipline[Sub-Discipline Description],0)),"")</f>
        <v/>
      </c>
      <c r="H706" s="151"/>
      <c r="I706" s="230"/>
      <c r="J706" s="229" t="str">
        <f>IFERROR(INDEX(tblGISPDS_ProjectMilestone[Project Milestone Code], MATCH(tblDatasetNamingConventionForm[[#This Row],[Project Milestone]], tblGISPDS_ProjectMilestone[Project Milestone Description],0)),"")</f>
        <v/>
      </c>
      <c r="K706" s="230"/>
      <c r="L706" s="229" t="str">
        <f>IFERROR(INDEX(tblGISPDS_Originator[Organisation Code], MATCH(tblDatasetNamingConventionForm[[#This Row],[Organisation Name]], tblGISPDS_Originator[Organisation Name],0)),"")</f>
        <v/>
      </c>
      <c r="M706" s="226"/>
      <c r="N706" s="231" t="str">
        <f>IFERROR(INDEX(tblGISPDS_CoOrdSys[EPSG Code], MATCH(tblDatasetNamingConventionForm[[#This Row],[Coordinate Reference System Abbreviation]], tblGISPDS_CoOrdSys[Projected Coordinate Reference System Description],0)),"")</f>
        <v/>
      </c>
      <c r="O706" s="237"/>
      <c r="P706" s="149"/>
      <c r="Q706" s="170" t="str">
        <f>IF(tblDatasetNamingConventionForm[[#This Row],[Dataset Naming Scheme]]="","",IF(LEN(tblDatasetNamingConventionForm[[#This Row],[Dataset Naming Scheme]])&gt;63,"FALSE","TRUE"))</f>
        <v/>
      </c>
      <c r="R70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07" spans="1:18" ht="12.95">
      <c r="A70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0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07" s="225"/>
      <c r="D707" s="228"/>
      <c r="E707" s="233" t="str">
        <f>IFERROR(INDEX(tblGISPDS_Discipline[Discipline Code], MATCH(tblDatasetNamingConventionForm[[#This Row],[Discipline Description]], tblGISPDS_Discipline[ [ Discipline Description] ],0)),"")</f>
        <v/>
      </c>
      <c r="F707" s="227"/>
      <c r="G707" s="233" t="str">
        <f>IFERROR(INDEX(tblGISPDS_Discipline[Sub-Discipline Code], MATCH(tblDatasetNamingConventionForm[[#This Row],[Sub-Discipline Description]], tblGISPDS_Discipline[Sub-Discipline Description],0)),"")</f>
        <v/>
      </c>
      <c r="H707" s="151"/>
      <c r="I707" s="230"/>
      <c r="J707" s="229" t="str">
        <f>IFERROR(INDEX(tblGISPDS_ProjectMilestone[Project Milestone Code], MATCH(tblDatasetNamingConventionForm[[#This Row],[Project Milestone]], tblGISPDS_ProjectMilestone[Project Milestone Description],0)),"")</f>
        <v/>
      </c>
      <c r="K707" s="230"/>
      <c r="L707" s="231" t="str">
        <f>IFERROR(INDEX(tblGISPDS_Originator[Organisation Code], MATCH(tblDatasetNamingConventionForm[[#This Row],[Organisation Name]], tblGISPDS_Originator[Organisation Name],0)),"")</f>
        <v/>
      </c>
      <c r="M707" s="226"/>
      <c r="N707" s="231" t="str">
        <f>IFERROR(INDEX(tblGISPDS_CoOrdSys[EPSG Code], MATCH(tblDatasetNamingConventionForm[[#This Row],[Coordinate Reference System Abbreviation]], tblGISPDS_CoOrdSys[Projected Coordinate Reference System Description],0)),"")</f>
        <v/>
      </c>
      <c r="O707" s="237"/>
      <c r="P707" s="149"/>
      <c r="Q707" s="170" t="str">
        <f>IF(tblDatasetNamingConventionForm[[#This Row],[Dataset Naming Scheme]]="","",IF(LEN(tblDatasetNamingConventionForm[[#This Row],[Dataset Naming Scheme]])&gt;63,"FALSE","TRUE"))</f>
        <v/>
      </c>
      <c r="R70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08" spans="1:18" ht="12.95">
      <c r="A70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0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08" s="225"/>
      <c r="D708" s="228"/>
      <c r="E708" s="233" t="str">
        <f>IFERROR(INDEX(tblGISPDS_Discipline[Discipline Code], MATCH(tblDatasetNamingConventionForm[[#This Row],[Discipline Description]], tblGISPDS_Discipline[ [ Discipline Description] ],0)),"")</f>
        <v/>
      </c>
      <c r="F708" s="227"/>
      <c r="G708" s="233" t="str">
        <f>IFERROR(INDEX(tblGISPDS_Discipline[Sub-Discipline Code], MATCH(tblDatasetNamingConventionForm[[#This Row],[Sub-Discipline Description]], tblGISPDS_Discipline[Sub-Discipline Description],0)),"")</f>
        <v/>
      </c>
      <c r="H708" s="151"/>
      <c r="I708" s="230"/>
      <c r="J708" s="229" t="str">
        <f>IFERROR(INDEX(tblGISPDS_ProjectMilestone[Project Milestone Code], MATCH(tblDatasetNamingConventionForm[[#This Row],[Project Milestone]], tblGISPDS_ProjectMilestone[Project Milestone Description],0)),"")</f>
        <v/>
      </c>
      <c r="K708" s="230"/>
      <c r="L708" s="229" t="str">
        <f>IFERROR(INDEX(tblGISPDS_Originator[Organisation Code], MATCH(tblDatasetNamingConventionForm[[#This Row],[Organisation Name]], tblGISPDS_Originator[Organisation Name],0)),"")</f>
        <v/>
      </c>
      <c r="M708" s="226"/>
      <c r="N708" s="231" t="str">
        <f>IFERROR(INDEX(tblGISPDS_CoOrdSys[EPSG Code], MATCH(tblDatasetNamingConventionForm[[#This Row],[Coordinate Reference System Abbreviation]], tblGISPDS_CoOrdSys[Projected Coordinate Reference System Description],0)),"")</f>
        <v/>
      </c>
      <c r="O708" s="237"/>
      <c r="P708" s="149"/>
      <c r="Q708" s="170" t="str">
        <f>IF(tblDatasetNamingConventionForm[[#This Row],[Dataset Naming Scheme]]="","",IF(LEN(tblDatasetNamingConventionForm[[#This Row],[Dataset Naming Scheme]])&gt;63,"FALSE","TRUE"))</f>
        <v/>
      </c>
      <c r="R70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09" spans="1:18" ht="12.95">
      <c r="A70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0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09" s="225"/>
      <c r="D709" s="228"/>
      <c r="E709" s="233" t="str">
        <f>IFERROR(INDEX(tblGISPDS_Discipline[Discipline Code], MATCH(tblDatasetNamingConventionForm[[#This Row],[Discipline Description]], tblGISPDS_Discipline[ [ Discipline Description] ],0)),"")</f>
        <v/>
      </c>
      <c r="F709" s="227"/>
      <c r="G709" s="233" t="str">
        <f>IFERROR(INDEX(tblGISPDS_Discipline[Sub-Discipline Code], MATCH(tblDatasetNamingConventionForm[[#This Row],[Sub-Discipline Description]], tblGISPDS_Discipline[Sub-Discipline Description],0)),"")</f>
        <v/>
      </c>
      <c r="H709" s="151"/>
      <c r="I709" s="230"/>
      <c r="J709" s="229" t="str">
        <f>IFERROR(INDEX(tblGISPDS_ProjectMilestone[Project Milestone Code], MATCH(tblDatasetNamingConventionForm[[#This Row],[Project Milestone]], tblGISPDS_ProjectMilestone[Project Milestone Description],0)),"")</f>
        <v/>
      </c>
      <c r="K709" s="230"/>
      <c r="L709" s="231" t="str">
        <f>IFERROR(INDEX(tblGISPDS_Originator[Organisation Code], MATCH(tblDatasetNamingConventionForm[[#This Row],[Organisation Name]], tblGISPDS_Originator[Organisation Name],0)),"")</f>
        <v/>
      </c>
      <c r="M709" s="226"/>
      <c r="N709" s="231" t="str">
        <f>IFERROR(INDEX(tblGISPDS_CoOrdSys[EPSG Code], MATCH(tblDatasetNamingConventionForm[[#This Row],[Coordinate Reference System Abbreviation]], tblGISPDS_CoOrdSys[Projected Coordinate Reference System Description],0)),"")</f>
        <v/>
      </c>
      <c r="O709" s="237"/>
      <c r="P709" s="149"/>
      <c r="Q709" s="170" t="str">
        <f>IF(tblDatasetNamingConventionForm[[#This Row],[Dataset Naming Scheme]]="","",IF(LEN(tblDatasetNamingConventionForm[[#This Row],[Dataset Naming Scheme]])&gt;63,"FALSE","TRUE"))</f>
        <v/>
      </c>
      <c r="R70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10" spans="1:18" ht="12.95">
      <c r="A71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1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10" s="225"/>
      <c r="D710" s="228"/>
      <c r="E710" s="233" t="str">
        <f>IFERROR(INDEX(tblGISPDS_Discipline[Discipline Code], MATCH(tblDatasetNamingConventionForm[[#This Row],[Discipline Description]], tblGISPDS_Discipline[ [ Discipline Description] ],0)),"")</f>
        <v/>
      </c>
      <c r="F710" s="227"/>
      <c r="G710" s="233" t="str">
        <f>IFERROR(INDEX(tblGISPDS_Discipline[Sub-Discipline Code], MATCH(tblDatasetNamingConventionForm[[#This Row],[Sub-Discipline Description]], tblGISPDS_Discipline[Sub-Discipline Description],0)),"")</f>
        <v/>
      </c>
      <c r="H710" s="151"/>
      <c r="I710" s="230"/>
      <c r="J710" s="229" t="str">
        <f>IFERROR(INDEX(tblGISPDS_ProjectMilestone[Project Milestone Code], MATCH(tblDatasetNamingConventionForm[[#This Row],[Project Milestone]], tblGISPDS_ProjectMilestone[Project Milestone Description],0)),"")</f>
        <v/>
      </c>
      <c r="K710" s="230"/>
      <c r="L710" s="229" t="str">
        <f>IFERROR(INDEX(tblGISPDS_Originator[Organisation Code], MATCH(tblDatasetNamingConventionForm[[#This Row],[Organisation Name]], tblGISPDS_Originator[Organisation Name],0)),"")</f>
        <v/>
      </c>
      <c r="M710" s="226"/>
      <c r="N710" s="231" t="str">
        <f>IFERROR(INDEX(tblGISPDS_CoOrdSys[EPSG Code], MATCH(tblDatasetNamingConventionForm[[#This Row],[Coordinate Reference System Abbreviation]], tblGISPDS_CoOrdSys[Projected Coordinate Reference System Description],0)),"")</f>
        <v/>
      </c>
      <c r="O710" s="237"/>
      <c r="P710" s="149"/>
      <c r="Q710" s="170" t="str">
        <f>IF(tblDatasetNamingConventionForm[[#This Row],[Dataset Naming Scheme]]="","",IF(LEN(tblDatasetNamingConventionForm[[#This Row],[Dataset Naming Scheme]])&gt;63,"FALSE","TRUE"))</f>
        <v/>
      </c>
      <c r="R71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11" spans="1:18" ht="12.95">
      <c r="A71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1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11" s="225"/>
      <c r="D711" s="228"/>
      <c r="E711" s="233" t="str">
        <f>IFERROR(INDEX(tblGISPDS_Discipline[Discipline Code], MATCH(tblDatasetNamingConventionForm[[#This Row],[Discipline Description]], tblGISPDS_Discipline[ [ Discipline Description] ],0)),"")</f>
        <v/>
      </c>
      <c r="F711" s="227"/>
      <c r="G711" s="233" t="str">
        <f>IFERROR(INDEX(tblGISPDS_Discipline[Sub-Discipline Code], MATCH(tblDatasetNamingConventionForm[[#This Row],[Sub-Discipline Description]], tblGISPDS_Discipline[Sub-Discipline Description],0)),"")</f>
        <v/>
      </c>
      <c r="H711" s="151"/>
      <c r="I711" s="230"/>
      <c r="J711" s="229" t="str">
        <f>IFERROR(INDEX(tblGISPDS_ProjectMilestone[Project Milestone Code], MATCH(tblDatasetNamingConventionForm[[#This Row],[Project Milestone]], tblGISPDS_ProjectMilestone[Project Milestone Description],0)),"")</f>
        <v/>
      </c>
      <c r="K711" s="230"/>
      <c r="L711" s="231" t="str">
        <f>IFERROR(INDEX(tblGISPDS_Originator[Organisation Code], MATCH(tblDatasetNamingConventionForm[[#This Row],[Organisation Name]], tblGISPDS_Originator[Organisation Name],0)),"")</f>
        <v/>
      </c>
      <c r="M711" s="226"/>
      <c r="N711" s="231" t="str">
        <f>IFERROR(INDEX(tblGISPDS_CoOrdSys[EPSG Code], MATCH(tblDatasetNamingConventionForm[[#This Row],[Coordinate Reference System Abbreviation]], tblGISPDS_CoOrdSys[Projected Coordinate Reference System Description],0)),"")</f>
        <v/>
      </c>
      <c r="O711" s="237"/>
      <c r="P711" s="149"/>
      <c r="Q711" s="170" t="str">
        <f>IF(tblDatasetNamingConventionForm[[#This Row],[Dataset Naming Scheme]]="","",IF(LEN(tblDatasetNamingConventionForm[[#This Row],[Dataset Naming Scheme]])&gt;63,"FALSE","TRUE"))</f>
        <v/>
      </c>
      <c r="R71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12" spans="1:18" ht="12.95">
      <c r="A71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1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12" s="225"/>
      <c r="D712" s="228"/>
      <c r="E712" s="233" t="str">
        <f>IFERROR(INDEX(tblGISPDS_Discipline[Discipline Code], MATCH(tblDatasetNamingConventionForm[[#This Row],[Discipline Description]], tblGISPDS_Discipline[ [ Discipline Description] ],0)),"")</f>
        <v/>
      </c>
      <c r="F712" s="227"/>
      <c r="G712" s="233" t="str">
        <f>IFERROR(INDEX(tblGISPDS_Discipline[Sub-Discipline Code], MATCH(tblDatasetNamingConventionForm[[#This Row],[Sub-Discipline Description]], tblGISPDS_Discipline[Sub-Discipline Description],0)),"")</f>
        <v/>
      </c>
      <c r="H712" s="151"/>
      <c r="I712" s="230"/>
      <c r="J712" s="229" t="str">
        <f>IFERROR(INDEX(tblGISPDS_ProjectMilestone[Project Milestone Code], MATCH(tblDatasetNamingConventionForm[[#This Row],[Project Milestone]], tblGISPDS_ProjectMilestone[Project Milestone Description],0)),"")</f>
        <v/>
      </c>
      <c r="K712" s="230"/>
      <c r="L712" s="229" t="str">
        <f>IFERROR(INDEX(tblGISPDS_Originator[Organisation Code], MATCH(tblDatasetNamingConventionForm[[#This Row],[Organisation Name]], tblGISPDS_Originator[Organisation Name],0)),"")</f>
        <v/>
      </c>
      <c r="M712" s="226"/>
      <c r="N712" s="231" t="str">
        <f>IFERROR(INDEX(tblGISPDS_CoOrdSys[EPSG Code], MATCH(tblDatasetNamingConventionForm[[#This Row],[Coordinate Reference System Abbreviation]], tblGISPDS_CoOrdSys[Projected Coordinate Reference System Description],0)),"")</f>
        <v/>
      </c>
      <c r="O712" s="237"/>
      <c r="P712" s="149"/>
      <c r="Q712" s="170" t="str">
        <f>IF(tblDatasetNamingConventionForm[[#This Row],[Dataset Naming Scheme]]="","",IF(LEN(tblDatasetNamingConventionForm[[#This Row],[Dataset Naming Scheme]])&gt;63,"FALSE","TRUE"))</f>
        <v/>
      </c>
      <c r="R71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13" spans="1:18" ht="12.95">
      <c r="A71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1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13" s="225"/>
      <c r="D713" s="228"/>
      <c r="E713" s="233" t="str">
        <f>IFERROR(INDEX(tblGISPDS_Discipline[Discipline Code], MATCH(tblDatasetNamingConventionForm[[#This Row],[Discipline Description]], tblGISPDS_Discipline[ [ Discipline Description] ],0)),"")</f>
        <v/>
      </c>
      <c r="F713" s="227"/>
      <c r="G713" s="233" t="str">
        <f>IFERROR(INDEX(tblGISPDS_Discipline[Sub-Discipline Code], MATCH(tblDatasetNamingConventionForm[[#This Row],[Sub-Discipline Description]], tblGISPDS_Discipline[Sub-Discipline Description],0)),"")</f>
        <v/>
      </c>
      <c r="H713" s="151"/>
      <c r="I713" s="230"/>
      <c r="J713" s="229" t="str">
        <f>IFERROR(INDEX(tblGISPDS_ProjectMilestone[Project Milestone Code], MATCH(tblDatasetNamingConventionForm[[#This Row],[Project Milestone]], tblGISPDS_ProjectMilestone[Project Milestone Description],0)),"")</f>
        <v/>
      </c>
      <c r="K713" s="230"/>
      <c r="L713" s="231" t="str">
        <f>IFERROR(INDEX(tblGISPDS_Originator[Organisation Code], MATCH(tblDatasetNamingConventionForm[[#This Row],[Organisation Name]], tblGISPDS_Originator[Organisation Name],0)),"")</f>
        <v/>
      </c>
      <c r="M713" s="226"/>
      <c r="N713" s="231" t="str">
        <f>IFERROR(INDEX(tblGISPDS_CoOrdSys[EPSG Code], MATCH(tblDatasetNamingConventionForm[[#This Row],[Coordinate Reference System Abbreviation]], tblGISPDS_CoOrdSys[Projected Coordinate Reference System Description],0)),"")</f>
        <v/>
      </c>
      <c r="O713" s="237"/>
      <c r="P713" s="149"/>
      <c r="Q713" s="170" t="str">
        <f>IF(tblDatasetNamingConventionForm[[#This Row],[Dataset Naming Scheme]]="","",IF(LEN(tblDatasetNamingConventionForm[[#This Row],[Dataset Naming Scheme]])&gt;63,"FALSE","TRUE"))</f>
        <v/>
      </c>
      <c r="R71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14" spans="1:18" ht="12.95">
      <c r="A71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1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14" s="225"/>
      <c r="D714" s="228"/>
      <c r="E714" s="233" t="str">
        <f>IFERROR(INDEX(tblGISPDS_Discipline[Discipline Code], MATCH(tblDatasetNamingConventionForm[[#This Row],[Discipline Description]], tblGISPDS_Discipline[ [ Discipline Description] ],0)),"")</f>
        <v/>
      </c>
      <c r="F714" s="227"/>
      <c r="G714" s="233" t="str">
        <f>IFERROR(INDEX(tblGISPDS_Discipline[Sub-Discipline Code], MATCH(tblDatasetNamingConventionForm[[#This Row],[Sub-Discipline Description]], tblGISPDS_Discipline[Sub-Discipline Description],0)),"")</f>
        <v/>
      </c>
      <c r="H714" s="151"/>
      <c r="I714" s="230"/>
      <c r="J714" s="229" t="str">
        <f>IFERROR(INDEX(tblGISPDS_ProjectMilestone[Project Milestone Code], MATCH(tblDatasetNamingConventionForm[[#This Row],[Project Milestone]], tblGISPDS_ProjectMilestone[Project Milestone Description],0)),"")</f>
        <v/>
      </c>
      <c r="K714" s="230"/>
      <c r="L714" s="229" t="str">
        <f>IFERROR(INDEX(tblGISPDS_Originator[Organisation Code], MATCH(tblDatasetNamingConventionForm[[#This Row],[Organisation Name]], tblGISPDS_Originator[Organisation Name],0)),"")</f>
        <v/>
      </c>
      <c r="M714" s="226"/>
      <c r="N714" s="231" t="str">
        <f>IFERROR(INDEX(tblGISPDS_CoOrdSys[EPSG Code], MATCH(tblDatasetNamingConventionForm[[#This Row],[Coordinate Reference System Abbreviation]], tblGISPDS_CoOrdSys[Projected Coordinate Reference System Description],0)),"")</f>
        <v/>
      </c>
      <c r="O714" s="237"/>
      <c r="P714" s="149"/>
      <c r="Q714" s="170" t="str">
        <f>IF(tblDatasetNamingConventionForm[[#This Row],[Dataset Naming Scheme]]="","",IF(LEN(tblDatasetNamingConventionForm[[#This Row],[Dataset Naming Scheme]])&gt;63,"FALSE","TRUE"))</f>
        <v/>
      </c>
      <c r="R71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15" spans="1:18" ht="12.95">
      <c r="A71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1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15" s="225"/>
      <c r="D715" s="228"/>
      <c r="E715" s="233" t="str">
        <f>IFERROR(INDEX(tblGISPDS_Discipline[Discipline Code], MATCH(tblDatasetNamingConventionForm[[#This Row],[Discipline Description]], tblGISPDS_Discipline[ [ Discipline Description] ],0)),"")</f>
        <v/>
      </c>
      <c r="F715" s="227"/>
      <c r="G715" s="233" t="str">
        <f>IFERROR(INDEX(tblGISPDS_Discipline[Sub-Discipline Code], MATCH(tblDatasetNamingConventionForm[[#This Row],[Sub-Discipline Description]], tblGISPDS_Discipline[Sub-Discipline Description],0)),"")</f>
        <v/>
      </c>
      <c r="H715" s="151"/>
      <c r="I715" s="230"/>
      <c r="J715" s="229" t="str">
        <f>IFERROR(INDEX(tblGISPDS_ProjectMilestone[Project Milestone Code], MATCH(tblDatasetNamingConventionForm[[#This Row],[Project Milestone]], tblGISPDS_ProjectMilestone[Project Milestone Description],0)),"")</f>
        <v/>
      </c>
      <c r="K715" s="230"/>
      <c r="L715" s="231" t="str">
        <f>IFERROR(INDEX(tblGISPDS_Originator[Organisation Code], MATCH(tblDatasetNamingConventionForm[[#This Row],[Organisation Name]], tblGISPDS_Originator[Organisation Name],0)),"")</f>
        <v/>
      </c>
      <c r="M715" s="226"/>
      <c r="N715" s="231" t="str">
        <f>IFERROR(INDEX(tblGISPDS_CoOrdSys[EPSG Code], MATCH(tblDatasetNamingConventionForm[[#This Row],[Coordinate Reference System Abbreviation]], tblGISPDS_CoOrdSys[Projected Coordinate Reference System Description],0)),"")</f>
        <v/>
      </c>
      <c r="O715" s="237"/>
      <c r="P715" s="149"/>
      <c r="Q715" s="170" t="str">
        <f>IF(tblDatasetNamingConventionForm[[#This Row],[Dataset Naming Scheme]]="","",IF(LEN(tblDatasetNamingConventionForm[[#This Row],[Dataset Naming Scheme]])&gt;63,"FALSE","TRUE"))</f>
        <v/>
      </c>
      <c r="R71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16" spans="1:18" ht="12.95">
      <c r="A71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1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16" s="225"/>
      <c r="D716" s="228"/>
      <c r="E716" s="233" t="str">
        <f>IFERROR(INDEX(tblGISPDS_Discipline[Discipline Code], MATCH(tblDatasetNamingConventionForm[[#This Row],[Discipline Description]], tblGISPDS_Discipline[ [ Discipline Description] ],0)),"")</f>
        <v/>
      </c>
      <c r="F716" s="227"/>
      <c r="G716" s="233" t="str">
        <f>IFERROR(INDEX(tblGISPDS_Discipline[Sub-Discipline Code], MATCH(tblDatasetNamingConventionForm[[#This Row],[Sub-Discipline Description]], tblGISPDS_Discipline[Sub-Discipline Description],0)),"")</f>
        <v/>
      </c>
      <c r="H716" s="151"/>
      <c r="I716" s="230"/>
      <c r="J716" s="229" t="str">
        <f>IFERROR(INDEX(tblGISPDS_ProjectMilestone[Project Milestone Code], MATCH(tblDatasetNamingConventionForm[[#This Row],[Project Milestone]], tblGISPDS_ProjectMilestone[Project Milestone Description],0)),"")</f>
        <v/>
      </c>
      <c r="K716" s="230"/>
      <c r="L716" s="229" t="str">
        <f>IFERROR(INDEX(tblGISPDS_Originator[Organisation Code], MATCH(tblDatasetNamingConventionForm[[#This Row],[Organisation Name]], tblGISPDS_Originator[Organisation Name],0)),"")</f>
        <v/>
      </c>
      <c r="M716" s="226"/>
      <c r="N716" s="231" t="str">
        <f>IFERROR(INDEX(tblGISPDS_CoOrdSys[EPSG Code], MATCH(tblDatasetNamingConventionForm[[#This Row],[Coordinate Reference System Abbreviation]], tblGISPDS_CoOrdSys[Projected Coordinate Reference System Description],0)),"")</f>
        <v/>
      </c>
      <c r="O716" s="237"/>
      <c r="P716" s="149"/>
      <c r="Q716" s="170" t="str">
        <f>IF(tblDatasetNamingConventionForm[[#This Row],[Dataset Naming Scheme]]="","",IF(LEN(tblDatasetNamingConventionForm[[#This Row],[Dataset Naming Scheme]])&gt;63,"FALSE","TRUE"))</f>
        <v/>
      </c>
      <c r="R71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17" spans="1:18" ht="12.95">
      <c r="A71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1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17" s="225"/>
      <c r="D717" s="228"/>
      <c r="E717" s="233" t="str">
        <f>IFERROR(INDEX(tblGISPDS_Discipline[Discipline Code], MATCH(tblDatasetNamingConventionForm[[#This Row],[Discipline Description]], tblGISPDS_Discipline[ [ Discipline Description] ],0)),"")</f>
        <v/>
      </c>
      <c r="F717" s="227"/>
      <c r="G717" s="233" t="str">
        <f>IFERROR(INDEX(tblGISPDS_Discipline[Sub-Discipline Code], MATCH(tblDatasetNamingConventionForm[[#This Row],[Sub-Discipline Description]], tblGISPDS_Discipline[Sub-Discipline Description],0)),"")</f>
        <v/>
      </c>
      <c r="H717" s="151"/>
      <c r="I717" s="230"/>
      <c r="J717" s="229" t="str">
        <f>IFERROR(INDEX(tblGISPDS_ProjectMilestone[Project Milestone Code], MATCH(tblDatasetNamingConventionForm[[#This Row],[Project Milestone]], tblGISPDS_ProjectMilestone[Project Milestone Description],0)),"")</f>
        <v/>
      </c>
      <c r="K717" s="230"/>
      <c r="L717" s="231" t="str">
        <f>IFERROR(INDEX(tblGISPDS_Originator[Organisation Code], MATCH(tblDatasetNamingConventionForm[[#This Row],[Organisation Name]], tblGISPDS_Originator[Organisation Name],0)),"")</f>
        <v/>
      </c>
      <c r="M717" s="226"/>
      <c r="N717" s="231" t="str">
        <f>IFERROR(INDEX(tblGISPDS_CoOrdSys[EPSG Code], MATCH(tblDatasetNamingConventionForm[[#This Row],[Coordinate Reference System Abbreviation]], tblGISPDS_CoOrdSys[Projected Coordinate Reference System Description],0)),"")</f>
        <v/>
      </c>
      <c r="O717" s="237"/>
      <c r="P717" s="149"/>
      <c r="Q717" s="170" t="str">
        <f>IF(tblDatasetNamingConventionForm[[#This Row],[Dataset Naming Scheme]]="","",IF(LEN(tblDatasetNamingConventionForm[[#This Row],[Dataset Naming Scheme]])&gt;63,"FALSE","TRUE"))</f>
        <v/>
      </c>
      <c r="R71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18" spans="1:18" ht="12.95">
      <c r="A71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1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18" s="225"/>
      <c r="D718" s="228"/>
      <c r="E718" s="233" t="str">
        <f>IFERROR(INDEX(tblGISPDS_Discipline[Discipline Code], MATCH(tblDatasetNamingConventionForm[[#This Row],[Discipline Description]], tblGISPDS_Discipline[ [ Discipline Description] ],0)),"")</f>
        <v/>
      </c>
      <c r="F718" s="227"/>
      <c r="G718" s="233" t="str">
        <f>IFERROR(INDEX(tblGISPDS_Discipline[Sub-Discipline Code], MATCH(tblDatasetNamingConventionForm[[#This Row],[Sub-Discipline Description]], tblGISPDS_Discipline[Sub-Discipline Description],0)),"")</f>
        <v/>
      </c>
      <c r="H718" s="151"/>
      <c r="I718" s="230"/>
      <c r="J718" s="229" t="str">
        <f>IFERROR(INDEX(tblGISPDS_ProjectMilestone[Project Milestone Code], MATCH(tblDatasetNamingConventionForm[[#This Row],[Project Milestone]], tblGISPDS_ProjectMilestone[Project Milestone Description],0)),"")</f>
        <v/>
      </c>
      <c r="K718" s="230"/>
      <c r="L718" s="229" t="str">
        <f>IFERROR(INDEX(tblGISPDS_Originator[Organisation Code], MATCH(tblDatasetNamingConventionForm[[#This Row],[Organisation Name]], tblGISPDS_Originator[Organisation Name],0)),"")</f>
        <v/>
      </c>
      <c r="M718" s="226"/>
      <c r="N718" s="231" t="str">
        <f>IFERROR(INDEX(tblGISPDS_CoOrdSys[EPSG Code], MATCH(tblDatasetNamingConventionForm[[#This Row],[Coordinate Reference System Abbreviation]], tblGISPDS_CoOrdSys[Projected Coordinate Reference System Description],0)),"")</f>
        <v/>
      </c>
      <c r="O718" s="237"/>
      <c r="P718" s="149"/>
      <c r="Q718" s="170" t="str">
        <f>IF(tblDatasetNamingConventionForm[[#This Row],[Dataset Naming Scheme]]="","",IF(LEN(tblDatasetNamingConventionForm[[#This Row],[Dataset Naming Scheme]])&gt;63,"FALSE","TRUE"))</f>
        <v/>
      </c>
      <c r="R71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19" spans="1:18" ht="12.95">
      <c r="A71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1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19" s="225"/>
      <c r="D719" s="228"/>
      <c r="E719" s="233" t="str">
        <f>IFERROR(INDEX(tblGISPDS_Discipline[Discipline Code], MATCH(tblDatasetNamingConventionForm[[#This Row],[Discipline Description]], tblGISPDS_Discipline[ [ Discipline Description] ],0)),"")</f>
        <v/>
      </c>
      <c r="F719" s="227"/>
      <c r="G719" s="233" t="str">
        <f>IFERROR(INDEX(tblGISPDS_Discipline[Sub-Discipline Code], MATCH(tblDatasetNamingConventionForm[[#This Row],[Sub-Discipline Description]], tblGISPDS_Discipline[Sub-Discipline Description],0)),"")</f>
        <v/>
      </c>
      <c r="H719" s="151"/>
      <c r="I719" s="230"/>
      <c r="J719" s="229" t="str">
        <f>IFERROR(INDEX(tblGISPDS_ProjectMilestone[Project Milestone Code], MATCH(tblDatasetNamingConventionForm[[#This Row],[Project Milestone]], tblGISPDS_ProjectMilestone[Project Milestone Description],0)),"")</f>
        <v/>
      </c>
      <c r="K719" s="230"/>
      <c r="L719" s="231" t="str">
        <f>IFERROR(INDEX(tblGISPDS_Originator[Organisation Code], MATCH(tblDatasetNamingConventionForm[[#This Row],[Organisation Name]], tblGISPDS_Originator[Organisation Name],0)),"")</f>
        <v/>
      </c>
      <c r="M719" s="226"/>
      <c r="N719" s="231" t="str">
        <f>IFERROR(INDEX(tblGISPDS_CoOrdSys[EPSG Code], MATCH(tblDatasetNamingConventionForm[[#This Row],[Coordinate Reference System Abbreviation]], tblGISPDS_CoOrdSys[Projected Coordinate Reference System Description],0)),"")</f>
        <v/>
      </c>
      <c r="O719" s="237"/>
      <c r="P719" s="149"/>
      <c r="Q719" s="170" t="str">
        <f>IF(tblDatasetNamingConventionForm[[#This Row],[Dataset Naming Scheme]]="","",IF(LEN(tblDatasetNamingConventionForm[[#This Row],[Dataset Naming Scheme]])&gt;63,"FALSE","TRUE"))</f>
        <v/>
      </c>
      <c r="R71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20" spans="1:18" ht="12.95">
      <c r="A72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2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20" s="225"/>
      <c r="D720" s="228"/>
      <c r="E720" s="233" t="str">
        <f>IFERROR(INDEX(tblGISPDS_Discipline[Discipline Code], MATCH(tblDatasetNamingConventionForm[[#This Row],[Discipline Description]], tblGISPDS_Discipline[ [ Discipline Description] ],0)),"")</f>
        <v/>
      </c>
      <c r="F720" s="227"/>
      <c r="G720" s="233" t="str">
        <f>IFERROR(INDEX(tblGISPDS_Discipline[Sub-Discipline Code], MATCH(tblDatasetNamingConventionForm[[#This Row],[Sub-Discipline Description]], tblGISPDS_Discipline[Sub-Discipline Description],0)),"")</f>
        <v/>
      </c>
      <c r="H720" s="151"/>
      <c r="I720" s="230"/>
      <c r="J720" s="229" t="str">
        <f>IFERROR(INDEX(tblGISPDS_ProjectMilestone[Project Milestone Code], MATCH(tblDatasetNamingConventionForm[[#This Row],[Project Milestone]], tblGISPDS_ProjectMilestone[Project Milestone Description],0)),"")</f>
        <v/>
      </c>
      <c r="K720" s="230"/>
      <c r="L720" s="229" t="str">
        <f>IFERROR(INDEX(tblGISPDS_Originator[Organisation Code], MATCH(tblDatasetNamingConventionForm[[#This Row],[Organisation Name]], tblGISPDS_Originator[Organisation Name],0)),"")</f>
        <v/>
      </c>
      <c r="M720" s="226"/>
      <c r="N720" s="231" t="str">
        <f>IFERROR(INDEX(tblGISPDS_CoOrdSys[EPSG Code], MATCH(tblDatasetNamingConventionForm[[#This Row],[Coordinate Reference System Abbreviation]], tblGISPDS_CoOrdSys[Projected Coordinate Reference System Description],0)),"")</f>
        <v/>
      </c>
      <c r="O720" s="237"/>
      <c r="P720" s="149"/>
      <c r="Q720" s="170" t="str">
        <f>IF(tblDatasetNamingConventionForm[[#This Row],[Dataset Naming Scheme]]="","",IF(LEN(tblDatasetNamingConventionForm[[#This Row],[Dataset Naming Scheme]])&gt;63,"FALSE","TRUE"))</f>
        <v/>
      </c>
      <c r="R72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21" spans="1:18" ht="12.95">
      <c r="A72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2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21" s="225"/>
      <c r="D721" s="228"/>
      <c r="E721" s="233" t="str">
        <f>IFERROR(INDEX(tblGISPDS_Discipline[Discipline Code], MATCH(tblDatasetNamingConventionForm[[#This Row],[Discipline Description]], tblGISPDS_Discipline[ [ Discipline Description] ],0)),"")</f>
        <v/>
      </c>
      <c r="F721" s="227"/>
      <c r="G721" s="233" t="str">
        <f>IFERROR(INDEX(tblGISPDS_Discipline[Sub-Discipline Code], MATCH(tblDatasetNamingConventionForm[[#This Row],[Sub-Discipline Description]], tblGISPDS_Discipline[Sub-Discipline Description],0)),"")</f>
        <v/>
      </c>
      <c r="H721" s="151"/>
      <c r="I721" s="230"/>
      <c r="J721" s="229" t="str">
        <f>IFERROR(INDEX(tblGISPDS_ProjectMilestone[Project Milestone Code], MATCH(tblDatasetNamingConventionForm[[#This Row],[Project Milestone]], tblGISPDS_ProjectMilestone[Project Milestone Description],0)),"")</f>
        <v/>
      </c>
      <c r="K721" s="230"/>
      <c r="L721" s="231" t="str">
        <f>IFERROR(INDEX(tblGISPDS_Originator[Organisation Code], MATCH(tblDatasetNamingConventionForm[[#This Row],[Organisation Name]], tblGISPDS_Originator[Organisation Name],0)),"")</f>
        <v/>
      </c>
      <c r="M721" s="226"/>
      <c r="N721" s="231" t="str">
        <f>IFERROR(INDEX(tblGISPDS_CoOrdSys[EPSG Code], MATCH(tblDatasetNamingConventionForm[[#This Row],[Coordinate Reference System Abbreviation]], tblGISPDS_CoOrdSys[Projected Coordinate Reference System Description],0)),"")</f>
        <v/>
      </c>
      <c r="O721" s="237"/>
      <c r="P721" s="149"/>
      <c r="Q721" s="170" t="str">
        <f>IF(tblDatasetNamingConventionForm[[#This Row],[Dataset Naming Scheme]]="","",IF(LEN(tblDatasetNamingConventionForm[[#This Row],[Dataset Naming Scheme]])&gt;63,"FALSE","TRUE"))</f>
        <v/>
      </c>
      <c r="R72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22" spans="1:18" ht="12.95">
      <c r="A72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2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22" s="225"/>
      <c r="D722" s="228"/>
      <c r="E722" s="233" t="str">
        <f>IFERROR(INDEX(tblGISPDS_Discipline[Discipline Code], MATCH(tblDatasetNamingConventionForm[[#This Row],[Discipline Description]], tblGISPDS_Discipline[ [ Discipline Description] ],0)),"")</f>
        <v/>
      </c>
      <c r="F722" s="227"/>
      <c r="G722" s="233" t="str">
        <f>IFERROR(INDEX(tblGISPDS_Discipline[Sub-Discipline Code], MATCH(tblDatasetNamingConventionForm[[#This Row],[Sub-Discipline Description]], tblGISPDS_Discipline[Sub-Discipline Description],0)),"")</f>
        <v/>
      </c>
      <c r="H722" s="151"/>
      <c r="I722" s="230"/>
      <c r="J722" s="229" t="str">
        <f>IFERROR(INDEX(tblGISPDS_ProjectMilestone[Project Milestone Code], MATCH(tblDatasetNamingConventionForm[[#This Row],[Project Milestone]], tblGISPDS_ProjectMilestone[Project Milestone Description],0)),"")</f>
        <v/>
      </c>
      <c r="K722" s="230"/>
      <c r="L722" s="229" t="str">
        <f>IFERROR(INDEX(tblGISPDS_Originator[Organisation Code], MATCH(tblDatasetNamingConventionForm[[#This Row],[Organisation Name]], tblGISPDS_Originator[Organisation Name],0)),"")</f>
        <v/>
      </c>
      <c r="M722" s="226"/>
      <c r="N722" s="231" t="str">
        <f>IFERROR(INDEX(tblGISPDS_CoOrdSys[EPSG Code], MATCH(tblDatasetNamingConventionForm[[#This Row],[Coordinate Reference System Abbreviation]], tblGISPDS_CoOrdSys[Projected Coordinate Reference System Description],0)),"")</f>
        <v/>
      </c>
      <c r="O722" s="237"/>
      <c r="P722" s="149"/>
      <c r="Q722" s="170" t="str">
        <f>IF(tblDatasetNamingConventionForm[[#This Row],[Dataset Naming Scheme]]="","",IF(LEN(tblDatasetNamingConventionForm[[#This Row],[Dataset Naming Scheme]])&gt;63,"FALSE","TRUE"))</f>
        <v/>
      </c>
      <c r="R72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23" spans="1:18" ht="12.95">
      <c r="A72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2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23" s="225"/>
      <c r="D723" s="228"/>
      <c r="E723" s="233" t="str">
        <f>IFERROR(INDEX(tblGISPDS_Discipline[Discipline Code], MATCH(tblDatasetNamingConventionForm[[#This Row],[Discipline Description]], tblGISPDS_Discipline[ [ Discipline Description] ],0)),"")</f>
        <v/>
      </c>
      <c r="F723" s="227"/>
      <c r="G723" s="233" t="str">
        <f>IFERROR(INDEX(tblGISPDS_Discipline[Sub-Discipline Code], MATCH(tblDatasetNamingConventionForm[[#This Row],[Sub-Discipline Description]], tblGISPDS_Discipline[Sub-Discipline Description],0)),"")</f>
        <v/>
      </c>
      <c r="H723" s="151"/>
      <c r="I723" s="230"/>
      <c r="J723" s="229" t="str">
        <f>IFERROR(INDEX(tblGISPDS_ProjectMilestone[Project Milestone Code], MATCH(tblDatasetNamingConventionForm[[#This Row],[Project Milestone]], tblGISPDS_ProjectMilestone[Project Milestone Description],0)),"")</f>
        <v/>
      </c>
      <c r="K723" s="230"/>
      <c r="L723" s="231" t="str">
        <f>IFERROR(INDEX(tblGISPDS_Originator[Organisation Code], MATCH(tblDatasetNamingConventionForm[[#This Row],[Organisation Name]], tblGISPDS_Originator[Organisation Name],0)),"")</f>
        <v/>
      </c>
      <c r="M723" s="226"/>
      <c r="N723" s="231" t="str">
        <f>IFERROR(INDEX(tblGISPDS_CoOrdSys[EPSG Code], MATCH(tblDatasetNamingConventionForm[[#This Row],[Coordinate Reference System Abbreviation]], tblGISPDS_CoOrdSys[Projected Coordinate Reference System Description],0)),"")</f>
        <v/>
      </c>
      <c r="O723" s="237"/>
      <c r="P723" s="149"/>
      <c r="Q723" s="170" t="str">
        <f>IF(tblDatasetNamingConventionForm[[#This Row],[Dataset Naming Scheme]]="","",IF(LEN(tblDatasetNamingConventionForm[[#This Row],[Dataset Naming Scheme]])&gt;63,"FALSE","TRUE"))</f>
        <v/>
      </c>
      <c r="R72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24" spans="1:18" ht="12.95">
      <c r="A72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2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24" s="225"/>
      <c r="D724" s="228"/>
      <c r="E724" s="233" t="str">
        <f>IFERROR(INDEX(tblGISPDS_Discipline[Discipline Code], MATCH(tblDatasetNamingConventionForm[[#This Row],[Discipline Description]], tblGISPDS_Discipline[ [ Discipline Description] ],0)),"")</f>
        <v/>
      </c>
      <c r="F724" s="227"/>
      <c r="G724" s="233" t="str">
        <f>IFERROR(INDEX(tblGISPDS_Discipline[Sub-Discipline Code], MATCH(tblDatasetNamingConventionForm[[#This Row],[Sub-Discipline Description]], tblGISPDS_Discipline[Sub-Discipline Description],0)),"")</f>
        <v/>
      </c>
      <c r="H724" s="151"/>
      <c r="I724" s="230"/>
      <c r="J724" s="229" t="str">
        <f>IFERROR(INDEX(tblGISPDS_ProjectMilestone[Project Milestone Code], MATCH(tblDatasetNamingConventionForm[[#This Row],[Project Milestone]], tblGISPDS_ProjectMilestone[Project Milestone Description],0)),"")</f>
        <v/>
      </c>
      <c r="K724" s="230"/>
      <c r="L724" s="229" t="str">
        <f>IFERROR(INDEX(tblGISPDS_Originator[Organisation Code], MATCH(tblDatasetNamingConventionForm[[#This Row],[Organisation Name]], tblGISPDS_Originator[Organisation Name],0)),"")</f>
        <v/>
      </c>
      <c r="M724" s="226"/>
      <c r="N724" s="231" t="str">
        <f>IFERROR(INDEX(tblGISPDS_CoOrdSys[EPSG Code], MATCH(tblDatasetNamingConventionForm[[#This Row],[Coordinate Reference System Abbreviation]], tblGISPDS_CoOrdSys[Projected Coordinate Reference System Description],0)),"")</f>
        <v/>
      </c>
      <c r="O724" s="237"/>
      <c r="P724" s="149"/>
      <c r="Q724" s="170" t="str">
        <f>IF(tblDatasetNamingConventionForm[[#This Row],[Dataset Naming Scheme]]="","",IF(LEN(tblDatasetNamingConventionForm[[#This Row],[Dataset Naming Scheme]])&gt;63,"FALSE","TRUE"))</f>
        <v/>
      </c>
      <c r="R72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25" spans="1:18" ht="12.95">
      <c r="A72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2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25" s="225"/>
      <c r="D725" s="228"/>
      <c r="E725" s="233" t="str">
        <f>IFERROR(INDEX(tblGISPDS_Discipline[Discipline Code], MATCH(tblDatasetNamingConventionForm[[#This Row],[Discipline Description]], tblGISPDS_Discipline[ [ Discipline Description] ],0)),"")</f>
        <v/>
      </c>
      <c r="F725" s="227"/>
      <c r="G725" s="233" t="str">
        <f>IFERROR(INDEX(tblGISPDS_Discipline[Sub-Discipline Code], MATCH(tblDatasetNamingConventionForm[[#This Row],[Sub-Discipline Description]], tblGISPDS_Discipline[Sub-Discipline Description],0)),"")</f>
        <v/>
      </c>
      <c r="H725" s="151"/>
      <c r="I725" s="230"/>
      <c r="J725" s="229" t="str">
        <f>IFERROR(INDEX(tblGISPDS_ProjectMilestone[Project Milestone Code], MATCH(tblDatasetNamingConventionForm[[#This Row],[Project Milestone]], tblGISPDS_ProjectMilestone[Project Milestone Description],0)),"")</f>
        <v/>
      </c>
      <c r="K725" s="230"/>
      <c r="L725" s="231" t="str">
        <f>IFERROR(INDEX(tblGISPDS_Originator[Organisation Code], MATCH(tblDatasetNamingConventionForm[[#This Row],[Organisation Name]], tblGISPDS_Originator[Organisation Name],0)),"")</f>
        <v/>
      </c>
      <c r="M725" s="226"/>
      <c r="N725" s="231" t="str">
        <f>IFERROR(INDEX(tblGISPDS_CoOrdSys[EPSG Code], MATCH(tblDatasetNamingConventionForm[[#This Row],[Coordinate Reference System Abbreviation]], tblGISPDS_CoOrdSys[Projected Coordinate Reference System Description],0)),"")</f>
        <v/>
      </c>
      <c r="O725" s="237"/>
      <c r="P725" s="149"/>
      <c r="Q725" s="170" t="str">
        <f>IF(tblDatasetNamingConventionForm[[#This Row],[Dataset Naming Scheme]]="","",IF(LEN(tblDatasetNamingConventionForm[[#This Row],[Dataset Naming Scheme]])&gt;63,"FALSE","TRUE"))</f>
        <v/>
      </c>
      <c r="R72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26" spans="1:18" ht="12.95">
      <c r="A72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2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26" s="225"/>
      <c r="D726" s="228"/>
      <c r="E726" s="233" t="str">
        <f>IFERROR(INDEX(tblGISPDS_Discipline[Discipline Code], MATCH(tblDatasetNamingConventionForm[[#This Row],[Discipline Description]], tblGISPDS_Discipline[ [ Discipline Description] ],0)),"")</f>
        <v/>
      </c>
      <c r="F726" s="227"/>
      <c r="G726" s="233" t="str">
        <f>IFERROR(INDEX(tblGISPDS_Discipline[Sub-Discipline Code], MATCH(tblDatasetNamingConventionForm[[#This Row],[Sub-Discipline Description]], tblGISPDS_Discipline[Sub-Discipline Description],0)),"")</f>
        <v/>
      </c>
      <c r="H726" s="151"/>
      <c r="I726" s="230"/>
      <c r="J726" s="229" t="str">
        <f>IFERROR(INDEX(tblGISPDS_ProjectMilestone[Project Milestone Code], MATCH(tblDatasetNamingConventionForm[[#This Row],[Project Milestone]], tblGISPDS_ProjectMilestone[Project Milestone Description],0)),"")</f>
        <v/>
      </c>
      <c r="K726" s="230"/>
      <c r="L726" s="229" t="str">
        <f>IFERROR(INDEX(tblGISPDS_Originator[Organisation Code], MATCH(tblDatasetNamingConventionForm[[#This Row],[Organisation Name]], tblGISPDS_Originator[Organisation Name],0)),"")</f>
        <v/>
      </c>
      <c r="M726" s="226"/>
      <c r="N726" s="231" t="str">
        <f>IFERROR(INDEX(tblGISPDS_CoOrdSys[EPSG Code], MATCH(tblDatasetNamingConventionForm[[#This Row],[Coordinate Reference System Abbreviation]], tblGISPDS_CoOrdSys[Projected Coordinate Reference System Description],0)),"")</f>
        <v/>
      </c>
      <c r="O726" s="237"/>
      <c r="P726" s="149"/>
      <c r="Q726" s="170" t="str">
        <f>IF(tblDatasetNamingConventionForm[[#This Row],[Dataset Naming Scheme]]="","",IF(LEN(tblDatasetNamingConventionForm[[#This Row],[Dataset Naming Scheme]])&gt;63,"FALSE","TRUE"))</f>
        <v/>
      </c>
      <c r="R72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27" spans="1:18" ht="12.95">
      <c r="A72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2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27" s="225"/>
      <c r="D727" s="228"/>
      <c r="E727" s="233" t="str">
        <f>IFERROR(INDEX(tblGISPDS_Discipline[Discipline Code], MATCH(tblDatasetNamingConventionForm[[#This Row],[Discipline Description]], tblGISPDS_Discipline[ [ Discipline Description] ],0)),"")</f>
        <v/>
      </c>
      <c r="F727" s="227"/>
      <c r="G727" s="233" t="str">
        <f>IFERROR(INDEX(tblGISPDS_Discipline[Sub-Discipline Code], MATCH(tblDatasetNamingConventionForm[[#This Row],[Sub-Discipline Description]], tblGISPDS_Discipline[Sub-Discipline Description],0)),"")</f>
        <v/>
      </c>
      <c r="H727" s="151"/>
      <c r="I727" s="230"/>
      <c r="J727" s="229" t="str">
        <f>IFERROR(INDEX(tblGISPDS_ProjectMilestone[Project Milestone Code], MATCH(tblDatasetNamingConventionForm[[#This Row],[Project Milestone]], tblGISPDS_ProjectMilestone[Project Milestone Description],0)),"")</f>
        <v/>
      </c>
      <c r="K727" s="230"/>
      <c r="L727" s="231" t="str">
        <f>IFERROR(INDEX(tblGISPDS_Originator[Organisation Code], MATCH(tblDatasetNamingConventionForm[[#This Row],[Organisation Name]], tblGISPDS_Originator[Organisation Name],0)),"")</f>
        <v/>
      </c>
      <c r="M727" s="226"/>
      <c r="N727" s="231" t="str">
        <f>IFERROR(INDEX(tblGISPDS_CoOrdSys[EPSG Code], MATCH(tblDatasetNamingConventionForm[[#This Row],[Coordinate Reference System Abbreviation]], tblGISPDS_CoOrdSys[Projected Coordinate Reference System Description],0)),"")</f>
        <v/>
      </c>
      <c r="O727" s="237"/>
      <c r="P727" s="149"/>
      <c r="Q727" s="170" t="str">
        <f>IF(tblDatasetNamingConventionForm[[#This Row],[Dataset Naming Scheme]]="","",IF(LEN(tblDatasetNamingConventionForm[[#This Row],[Dataset Naming Scheme]])&gt;63,"FALSE","TRUE"))</f>
        <v/>
      </c>
      <c r="R72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28" spans="1:18" ht="12.95">
      <c r="A72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2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28" s="225"/>
      <c r="D728" s="228"/>
      <c r="E728" s="233" t="str">
        <f>IFERROR(INDEX(tblGISPDS_Discipline[Discipline Code], MATCH(tblDatasetNamingConventionForm[[#This Row],[Discipline Description]], tblGISPDS_Discipline[ [ Discipline Description] ],0)),"")</f>
        <v/>
      </c>
      <c r="F728" s="227"/>
      <c r="G728" s="233" t="str">
        <f>IFERROR(INDEX(tblGISPDS_Discipline[Sub-Discipline Code], MATCH(tblDatasetNamingConventionForm[[#This Row],[Sub-Discipline Description]], tblGISPDS_Discipline[Sub-Discipline Description],0)),"")</f>
        <v/>
      </c>
      <c r="H728" s="151"/>
      <c r="I728" s="230"/>
      <c r="J728" s="229" t="str">
        <f>IFERROR(INDEX(tblGISPDS_ProjectMilestone[Project Milestone Code], MATCH(tblDatasetNamingConventionForm[[#This Row],[Project Milestone]], tblGISPDS_ProjectMilestone[Project Milestone Description],0)),"")</f>
        <v/>
      </c>
      <c r="K728" s="230"/>
      <c r="L728" s="229" t="str">
        <f>IFERROR(INDEX(tblGISPDS_Originator[Organisation Code], MATCH(tblDatasetNamingConventionForm[[#This Row],[Organisation Name]], tblGISPDS_Originator[Organisation Name],0)),"")</f>
        <v/>
      </c>
      <c r="M728" s="226"/>
      <c r="N728" s="231" t="str">
        <f>IFERROR(INDEX(tblGISPDS_CoOrdSys[EPSG Code], MATCH(tblDatasetNamingConventionForm[[#This Row],[Coordinate Reference System Abbreviation]], tblGISPDS_CoOrdSys[Projected Coordinate Reference System Description],0)),"")</f>
        <v/>
      </c>
      <c r="O728" s="237"/>
      <c r="P728" s="149"/>
      <c r="Q728" s="170" t="str">
        <f>IF(tblDatasetNamingConventionForm[[#This Row],[Dataset Naming Scheme]]="","",IF(LEN(tblDatasetNamingConventionForm[[#This Row],[Dataset Naming Scheme]])&gt;63,"FALSE","TRUE"))</f>
        <v/>
      </c>
      <c r="R72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29" spans="1:18" ht="12.95">
      <c r="A72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2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29" s="225"/>
      <c r="D729" s="228"/>
      <c r="E729" s="233" t="str">
        <f>IFERROR(INDEX(tblGISPDS_Discipline[Discipline Code], MATCH(tblDatasetNamingConventionForm[[#This Row],[Discipline Description]], tblGISPDS_Discipline[ [ Discipline Description] ],0)),"")</f>
        <v/>
      </c>
      <c r="F729" s="227"/>
      <c r="G729" s="233" t="str">
        <f>IFERROR(INDEX(tblGISPDS_Discipline[Sub-Discipline Code], MATCH(tblDatasetNamingConventionForm[[#This Row],[Sub-Discipline Description]], tblGISPDS_Discipline[Sub-Discipline Description],0)),"")</f>
        <v/>
      </c>
      <c r="H729" s="151"/>
      <c r="I729" s="230"/>
      <c r="J729" s="229" t="str">
        <f>IFERROR(INDEX(tblGISPDS_ProjectMilestone[Project Milestone Code], MATCH(tblDatasetNamingConventionForm[[#This Row],[Project Milestone]], tblGISPDS_ProjectMilestone[Project Milestone Description],0)),"")</f>
        <v/>
      </c>
      <c r="K729" s="230"/>
      <c r="L729" s="231" t="str">
        <f>IFERROR(INDEX(tblGISPDS_Originator[Organisation Code], MATCH(tblDatasetNamingConventionForm[[#This Row],[Organisation Name]], tblGISPDS_Originator[Organisation Name],0)),"")</f>
        <v/>
      </c>
      <c r="M729" s="226"/>
      <c r="N729" s="231" t="str">
        <f>IFERROR(INDEX(tblGISPDS_CoOrdSys[EPSG Code], MATCH(tblDatasetNamingConventionForm[[#This Row],[Coordinate Reference System Abbreviation]], tblGISPDS_CoOrdSys[Projected Coordinate Reference System Description],0)),"")</f>
        <v/>
      </c>
      <c r="O729" s="237"/>
      <c r="P729" s="149"/>
      <c r="Q729" s="170" t="str">
        <f>IF(tblDatasetNamingConventionForm[[#This Row],[Dataset Naming Scheme]]="","",IF(LEN(tblDatasetNamingConventionForm[[#This Row],[Dataset Naming Scheme]])&gt;63,"FALSE","TRUE"))</f>
        <v/>
      </c>
      <c r="R72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30" spans="1:18" ht="12.95">
      <c r="A73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3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30" s="225"/>
      <c r="D730" s="228"/>
      <c r="E730" s="233" t="str">
        <f>IFERROR(INDEX(tblGISPDS_Discipline[Discipline Code], MATCH(tblDatasetNamingConventionForm[[#This Row],[Discipline Description]], tblGISPDS_Discipline[ [ Discipline Description] ],0)),"")</f>
        <v/>
      </c>
      <c r="F730" s="227"/>
      <c r="G730" s="233" t="str">
        <f>IFERROR(INDEX(tblGISPDS_Discipline[Sub-Discipline Code], MATCH(tblDatasetNamingConventionForm[[#This Row],[Sub-Discipline Description]], tblGISPDS_Discipline[Sub-Discipline Description],0)),"")</f>
        <v/>
      </c>
      <c r="H730" s="151"/>
      <c r="I730" s="230"/>
      <c r="J730" s="229" t="str">
        <f>IFERROR(INDEX(tblGISPDS_ProjectMilestone[Project Milestone Code], MATCH(tblDatasetNamingConventionForm[[#This Row],[Project Milestone]], tblGISPDS_ProjectMilestone[Project Milestone Description],0)),"")</f>
        <v/>
      </c>
      <c r="K730" s="230"/>
      <c r="L730" s="229" t="str">
        <f>IFERROR(INDEX(tblGISPDS_Originator[Organisation Code], MATCH(tblDatasetNamingConventionForm[[#This Row],[Organisation Name]], tblGISPDS_Originator[Organisation Name],0)),"")</f>
        <v/>
      </c>
      <c r="M730" s="226"/>
      <c r="N730" s="231" t="str">
        <f>IFERROR(INDEX(tblGISPDS_CoOrdSys[EPSG Code], MATCH(tblDatasetNamingConventionForm[[#This Row],[Coordinate Reference System Abbreviation]], tblGISPDS_CoOrdSys[Projected Coordinate Reference System Description],0)),"")</f>
        <v/>
      </c>
      <c r="O730" s="237"/>
      <c r="P730" s="149"/>
      <c r="Q730" s="170" t="str">
        <f>IF(tblDatasetNamingConventionForm[[#This Row],[Dataset Naming Scheme]]="","",IF(LEN(tblDatasetNamingConventionForm[[#This Row],[Dataset Naming Scheme]])&gt;63,"FALSE","TRUE"))</f>
        <v/>
      </c>
      <c r="R73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31" spans="1:18" ht="12.95">
      <c r="A73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3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31" s="225"/>
      <c r="D731" s="228"/>
      <c r="E731" s="233" t="str">
        <f>IFERROR(INDEX(tblGISPDS_Discipline[Discipline Code], MATCH(tblDatasetNamingConventionForm[[#This Row],[Discipline Description]], tblGISPDS_Discipline[ [ Discipline Description] ],0)),"")</f>
        <v/>
      </c>
      <c r="F731" s="227"/>
      <c r="G731" s="233" t="str">
        <f>IFERROR(INDEX(tblGISPDS_Discipline[Sub-Discipline Code], MATCH(tblDatasetNamingConventionForm[[#This Row],[Sub-Discipline Description]], tblGISPDS_Discipline[Sub-Discipline Description],0)),"")</f>
        <v/>
      </c>
      <c r="H731" s="151"/>
      <c r="I731" s="230"/>
      <c r="J731" s="229" t="str">
        <f>IFERROR(INDEX(tblGISPDS_ProjectMilestone[Project Milestone Code], MATCH(tblDatasetNamingConventionForm[[#This Row],[Project Milestone]], tblGISPDS_ProjectMilestone[Project Milestone Description],0)),"")</f>
        <v/>
      </c>
      <c r="K731" s="230"/>
      <c r="L731" s="231" t="str">
        <f>IFERROR(INDEX(tblGISPDS_Originator[Organisation Code], MATCH(tblDatasetNamingConventionForm[[#This Row],[Organisation Name]], tblGISPDS_Originator[Organisation Name],0)),"")</f>
        <v/>
      </c>
      <c r="M731" s="226"/>
      <c r="N731" s="231" t="str">
        <f>IFERROR(INDEX(tblGISPDS_CoOrdSys[EPSG Code], MATCH(tblDatasetNamingConventionForm[[#This Row],[Coordinate Reference System Abbreviation]], tblGISPDS_CoOrdSys[Projected Coordinate Reference System Description],0)),"")</f>
        <v/>
      </c>
      <c r="O731" s="237"/>
      <c r="P731" s="149"/>
      <c r="Q731" s="170" t="str">
        <f>IF(tblDatasetNamingConventionForm[[#This Row],[Dataset Naming Scheme]]="","",IF(LEN(tblDatasetNamingConventionForm[[#This Row],[Dataset Naming Scheme]])&gt;63,"FALSE","TRUE"))</f>
        <v/>
      </c>
      <c r="R73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32" spans="1:18" ht="12.95">
      <c r="A73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3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32" s="225"/>
      <c r="D732" s="228"/>
      <c r="E732" s="233" t="str">
        <f>IFERROR(INDEX(tblGISPDS_Discipline[Discipline Code], MATCH(tblDatasetNamingConventionForm[[#This Row],[Discipline Description]], tblGISPDS_Discipline[ [ Discipline Description] ],0)),"")</f>
        <v/>
      </c>
      <c r="F732" s="227"/>
      <c r="G732" s="233" t="str">
        <f>IFERROR(INDEX(tblGISPDS_Discipline[Sub-Discipline Code], MATCH(tblDatasetNamingConventionForm[[#This Row],[Sub-Discipline Description]], tblGISPDS_Discipline[Sub-Discipline Description],0)),"")</f>
        <v/>
      </c>
      <c r="H732" s="151"/>
      <c r="I732" s="230"/>
      <c r="J732" s="229" t="str">
        <f>IFERROR(INDEX(tblGISPDS_ProjectMilestone[Project Milestone Code], MATCH(tblDatasetNamingConventionForm[[#This Row],[Project Milestone]], tblGISPDS_ProjectMilestone[Project Milestone Description],0)),"")</f>
        <v/>
      </c>
      <c r="K732" s="230"/>
      <c r="L732" s="229" t="str">
        <f>IFERROR(INDEX(tblGISPDS_Originator[Organisation Code], MATCH(tblDatasetNamingConventionForm[[#This Row],[Organisation Name]], tblGISPDS_Originator[Organisation Name],0)),"")</f>
        <v/>
      </c>
      <c r="M732" s="226"/>
      <c r="N732" s="231" t="str">
        <f>IFERROR(INDEX(tblGISPDS_CoOrdSys[EPSG Code], MATCH(tblDatasetNamingConventionForm[[#This Row],[Coordinate Reference System Abbreviation]], tblGISPDS_CoOrdSys[Projected Coordinate Reference System Description],0)),"")</f>
        <v/>
      </c>
      <c r="O732" s="237"/>
      <c r="P732" s="149"/>
      <c r="Q732" s="170" t="str">
        <f>IF(tblDatasetNamingConventionForm[[#This Row],[Dataset Naming Scheme]]="","",IF(LEN(tblDatasetNamingConventionForm[[#This Row],[Dataset Naming Scheme]])&gt;63,"FALSE","TRUE"))</f>
        <v/>
      </c>
      <c r="R73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33" spans="1:18" ht="12.95">
      <c r="A73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3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33" s="225"/>
      <c r="D733" s="228"/>
      <c r="E733" s="233" t="str">
        <f>IFERROR(INDEX(tblGISPDS_Discipline[Discipline Code], MATCH(tblDatasetNamingConventionForm[[#This Row],[Discipline Description]], tblGISPDS_Discipline[ [ Discipline Description] ],0)),"")</f>
        <v/>
      </c>
      <c r="F733" s="227"/>
      <c r="G733" s="233" t="str">
        <f>IFERROR(INDEX(tblGISPDS_Discipline[Sub-Discipline Code], MATCH(tblDatasetNamingConventionForm[[#This Row],[Sub-Discipline Description]], tblGISPDS_Discipline[Sub-Discipline Description],0)),"")</f>
        <v/>
      </c>
      <c r="H733" s="151"/>
      <c r="I733" s="230"/>
      <c r="J733" s="229" t="str">
        <f>IFERROR(INDEX(tblGISPDS_ProjectMilestone[Project Milestone Code], MATCH(tblDatasetNamingConventionForm[[#This Row],[Project Milestone]], tblGISPDS_ProjectMilestone[Project Milestone Description],0)),"")</f>
        <v/>
      </c>
      <c r="K733" s="230"/>
      <c r="L733" s="231" t="str">
        <f>IFERROR(INDEX(tblGISPDS_Originator[Organisation Code], MATCH(tblDatasetNamingConventionForm[[#This Row],[Organisation Name]], tblGISPDS_Originator[Organisation Name],0)),"")</f>
        <v/>
      </c>
      <c r="M733" s="226"/>
      <c r="N733" s="231" t="str">
        <f>IFERROR(INDEX(tblGISPDS_CoOrdSys[EPSG Code], MATCH(tblDatasetNamingConventionForm[[#This Row],[Coordinate Reference System Abbreviation]], tblGISPDS_CoOrdSys[Projected Coordinate Reference System Description],0)),"")</f>
        <v/>
      </c>
      <c r="O733" s="237"/>
      <c r="P733" s="149"/>
      <c r="Q733" s="170" t="str">
        <f>IF(tblDatasetNamingConventionForm[[#This Row],[Dataset Naming Scheme]]="","",IF(LEN(tblDatasetNamingConventionForm[[#This Row],[Dataset Naming Scheme]])&gt;63,"FALSE","TRUE"))</f>
        <v/>
      </c>
      <c r="R73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34" spans="1:18" ht="12.95">
      <c r="A73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3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34" s="225"/>
      <c r="D734" s="228"/>
      <c r="E734" s="233" t="str">
        <f>IFERROR(INDEX(tblGISPDS_Discipline[Discipline Code], MATCH(tblDatasetNamingConventionForm[[#This Row],[Discipline Description]], tblGISPDS_Discipline[ [ Discipline Description] ],0)),"")</f>
        <v/>
      </c>
      <c r="F734" s="227"/>
      <c r="G734" s="233" t="str">
        <f>IFERROR(INDEX(tblGISPDS_Discipline[Sub-Discipline Code], MATCH(tblDatasetNamingConventionForm[[#This Row],[Sub-Discipline Description]], tblGISPDS_Discipline[Sub-Discipline Description],0)),"")</f>
        <v/>
      </c>
      <c r="H734" s="151"/>
      <c r="I734" s="230"/>
      <c r="J734" s="229" t="str">
        <f>IFERROR(INDEX(tblGISPDS_ProjectMilestone[Project Milestone Code], MATCH(tblDatasetNamingConventionForm[[#This Row],[Project Milestone]], tblGISPDS_ProjectMilestone[Project Milestone Description],0)),"")</f>
        <v/>
      </c>
      <c r="K734" s="230"/>
      <c r="L734" s="229" t="str">
        <f>IFERROR(INDEX(tblGISPDS_Originator[Organisation Code], MATCH(tblDatasetNamingConventionForm[[#This Row],[Organisation Name]], tblGISPDS_Originator[Organisation Name],0)),"")</f>
        <v/>
      </c>
      <c r="M734" s="226"/>
      <c r="N734" s="231" t="str">
        <f>IFERROR(INDEX(tblGISPDS_CoOrdSys[EPSG Code], MATCH(tblDatasetNamingConventionForm[[#This Row],[Coordinate Reference System Abbreviation]], tblGISPDS_CoOrdSys[Projected Coordinate Reference System Description],0)),"")</f>
        <v/>
      </c>
      <c r="O734" s="237"/>
      <c r="P734" s="149"/>
      <c r="Q734" s="170" t="str">
        <f>IF(tblDatasetNamingConventionForm[[#This Row],[Dataset Naming Scheme]]="","",IF(LEN(tblDatasetNamingConventionForm[[#This Row],[Dataset Naming Scheme]])&gt;63,"FALSE","TRUE"))</f>
        <v/>
      </c>
      <c r="R73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35" spans="1:18" ht="12.95">
      <c r="A73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3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35" s="225"/>
      <c r="D735" s="228"/>
      <c r="E735" s="233" t="str">
        <f>IFERROR(INDEX(tblGISPDS_Discipline[Discipline Code], MATCH(tblDatasetNamingConventionForm[[#This Row],[Discipline Description]], tblGISPDS_Discipline[ [ Discipline Description] ],0)),"")</f>
        <v/>
      </c>
      <c r="F735" s="227"/>
      <c r="G735" s="233" t="str">
        <f>IFERROR(INDEX(tblGISPDS_Discipline[Sub-Discipline Code], MATCH(tblDatasetNamingConventionForm[[#This Row],[Sub-Discipline Description]], tblGISPDS_Discipline[Sub-Discipline Description],0)),"")</f>
        <v/>
      </c>
      <c r="H735" s="151"/>
      <c r="I735" s="230"/>
      <c r="J735" s="229" t="str">
        <f>IFERROR(INDEX(tblGISPDS_ProjectMilestone[Project Milestone Code], MATCH(tblDatasetNamingConventionForm[[#This Row],[Project Milestone]], tblGISPDS_ProjectMilestone[Project Milestone Description],0)),"")</f>
        <v/>
      </c>
      <c r="K735" s="230"/>
      <c r="L735" s="231" t="str">
        <f>IFERROR(INDEX(tblGISPDS_Originator[Organisation Code], MATCH(tblDatasetNamingConventionForm[[#This Row],[Organisation Name]], tblGISPDS_Originator[Organisation Name],0)),"")</f>
        <v/>
      </c>
      <c r="M735" s="226"/>
      <c r="N735" s="231" t="str">
        <f>IFERROR(INDEX(tblGISPDS_CoOrdSys[EPSG Code], MATCH(tblDatasetNamingConventionForm[[#This Row],[Coordinate Reference System Abbreviation]], tblGISPDS_CoOrdSys[Projected Coordinate Reference System Description],0)),"")</f>
        <v/>
      </c>
      <c r="O735" s="237"/>
      <c r="P735" s="149"/>
      <c r="Q735" s="170" t="str">
        <f>IF(tblDatasetNamingConventionForm[[#This Row],[Dataset Naming Scheme]]="","",IF(LEN(tblDatasetNamingConventionForm[[#This Row],[Dataset Naming Scheme]])&gt;63,"FALSE","TRUE"))</f>
        <v/>
      </c>
      <c r="R73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36" spans="1:18" ht="12.95">
      <c r="A73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3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36" s="225"/>
      <c r="D736" s="228"/>
      <c r="E736" s="233" t="str">
        <f>IFERROR(INDEX(tblGISPDS_Discipline[Discipline Code], MATCH(tblDatasetNamingConventionForm[[#This Row],[Discipline Description]], tblGISPDS_Discipline[ [ Discipline Description] ],0)),"")</f>
        <v/>
      </c>
      <c r="F736" s="227"/>
      <c r="G736" s="233" t="str">
        <f>IFERROR(INDEX(tblGISPDS_Discipline[Sub-Discipline Code], MATCH(tblDatasetNamingConventionForm[[#This Row],[Sub-Discipline Description]], tblGISPDS_Discipline[Sub-Discipline Description],0)),"")</f>
        <v/>
      </c>
      <c r="H736" s="151"/>
      <c r="I736" s="230"/>
      <c r="J736" s="229" t="str">
        <f>IFERROR(INDEX(tblGISPDS_ProjectMilestone[Project Milestone Code], MATCH(tblDatasetNamingConventionForm[[#This Row],[Project Milestone]], tblGISPDS_ProjectMilestone[Project Milestone Description],0)),"")</f>
        <v/>
      </c>
      <c r="K736" s="230"/>
      <c r="L736" s="229" t="str">
        <f>IFERROR(INDEX(tblGISPDS_Originator[Organisation Code], MATCH(tblDatasetNamingConventionForm[[#This Row],[Organisation Name]], tblGISPDS_Originator[Organisation Name],0)),"")</f>
        <v/>
      </c>
      <c r="M736" s="226"/>
      <c r="N736" s="231" t="str">
        <f>IFERROR(INDEX(tblGISPDS_CoOrdSys[EPSG Code], MATCH(tblDatasetNamingConventionForm[[#This Row],[Coordinate Reference System Abbreviation]], tblGISPDS_CoOrdSys[Projected Coordinate Reference System Description],0)),"")</f>
        <v/>
      </c>
      <c r="O736" s="237"/>
      <c r="P736" s="149"/>
      <c r="Q736" s="170" t="str">
        <f>IF(tblDatasetNamingConventionForm[[#This Row],[Dataset Naming Scheme]]="","",IF(LEN(tblDatasetNamingConventionForm[[#This Row],[Dataset Naming Scheme]])&gt;63,"FALSE","TRUE"))</f>
        <v/>
      </c>
      <c r="R73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37" spans="1:18" ht="12.95">
      <c r="A73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3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37" s="225"/>
      <c r="D737" s="228"/>
      <c r="E737" s="233" t="str">
        <f>IFERROR(INDEX(tblGISPDS_Discipline[Discipline Code], MATCH(tblDatasetNamingConventionForm[[#This Row],[Discipline Description]], tblGISPDS_Discipline[ [ Discipline Description] ],0)),"")</f>
        <v/>
      </c>
      <c r="F737" s="227"/>
      <c r="G737" s="233" t="str">
        <f>IFERROR(INDEX(tblGISPDS_Discipline[Sub-Discipline Code], MATCH(tblDatasetNamingConventionForm[[#This Row],[Sub-Discipline Description]], tblGISPDS_Discipline[Sub-Discipline Description],0)),"")</f>
        <v/>
      </c>
      <c r="H737" s="151"/>
      <c r="I737" s="230"/>
      <c r="J737" s="229" t="str">
        <f>IFERROR(INDEX(tblGISPDS_ProjectMilestone[Project Milestone Code], MATCH(tblDatasetNamingConventionForm[[#This Row],[Project Milestone]], tblGISPDS_ProjectMilestone[Project Milestone Description],0)),"")</f>
        <v/>
      </c>
      <c r="K737" s="230"/>
      <c r="L737" s="231" t="str">
        <f>IFERROR(INDEX(tblGISPDS_Originator[Organisation Code], MATCH(tblDatasetNamingConventionForm[[#This Row],[Organisation Name]], tblGISPDS_Originator[Organisation Name],0)),"")</f>
        <v/>
      </c>
      <c r="M737" s="226"/>
      <c r="N737" s="231" t="str">
        <f>IFERROR(INDEX(tblGISPDS_CoOrdSys[EPSG Code], MATCH(tblDatasetNamingConventionForm[[#This Row],[Coordinate Reference System Abbreviation]], tblGISPDS_CoOrdSys[Projected Coordinate Reference System Description],0)),"")</f>
        <v/>
      </c>
      <c r="O737" s="237"/>
      <c r="P737" s="149"/>
      <c r="Q737" s="170" t="str">
        <f>IF(tblDatasetNamingConventionForm[[#This Row],[Dataset Naming Scheme]]="","",IF(LEN(tblDatasetNamingConventionForm[[#This Row],[Dataset Naming Scheme]])&gt;63,"FALSE","TRUE"))</f>
        <v/>
      </c>
      <c r="R73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38" spans="1:18" ht="12.95">
      <c r="A73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3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38" s="225"/>
      <c r="D738" s="228"/>
      <c r="E738" s="233" t="str">
        <f>IFERROR(INDEX(tblGISPDS_Discipline[Discipline Code], MATCH(tblDatasetNamingConventionForm[[#This Row],[Discipline Description]], tblGISPDS_Discipline[ [ Discipline Description] ],0)),"")</f>
        <v/>
      </c>
      <c r="F738" s="227"/>
      <c r="G738" s="233" t="str">
        <f>IFERROR(INDEX(tblGISPDS_Discipline[Sub-Discipline Code], MATCH(tblDatasetNamingConventionForm[[#This Row],[Sub-Discipline Description]], tblGISPDS_Discipline[Sub-Discipline Description],0)),"")</f>
        <v/>
      </c>
      <c r="H738" s="151"/>
      <c r="I738" s="230"/>
      <c r="J738" s="229" t="str">
        <f>IFERROR(INDEX(tblGISPDS_ProjectMilestone[Project Milestone Code], MATCH(tblDatasetNamingConventionForm[[#This Row],[Project Milestone]], tblGISPDS_ProjectMilestone[Project Milestone Description],0)),"")</f>
        <v/>
      </c>
      <c r="K738" s="230"/>
      <c r="L738" s="229" t="str">
        <f>IFERROR(INDEX(tblGISPDS_Originator[Organisation Code], MATCH(tblDatasetNamingConventionForm[[#This Row],[Organisation Name]], tblGISPDS_Originator[Organisation Name],0)),"")</f>
        <v/>
      </c>
      <c r="M738" s="226"/>
      <c r="N738" s="231" t="str">
        <f>IFERROR(INDEX(tblGISPDS_CoOrdSys[EPSG Code], MATCH(tblDatasetNamingConventionForm[[#This Row],[Coordinate Reference System Abbreviation]], tblGISPDS_CoOrdSys[Projected Coordinate Reference System Description],0)),"")</f>
        <v/>
      </c>
      <c r="O738" s="237"/>
      <c r="P738" s="149"/>
      <c r="Q738" s="170" t="str">
        <f>IF(tblDatasetNamingConventionForm[[#This Row],[Dataset Naming Scheme]]="","",IF(LEN(tblDatasetNamingConventionForm[[#This Row],[Dataset Naming Scheme]])&gt;63,"FALSE","TRUE"))</f>
        <v/>
      </c>
      <c r="R73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39" spans="1:18" ht="12.95">
      <c r="A73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3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39" s="225"/>
      <c r="D739" s="228"/>
      <c r="E739" s="233" t="str">
        <f>IFERROR(INDEX(tblGISPDS_Discipline[Discipline Code], MATCH(tblDatasetNamingConventionForm[[#This Row],[Discipline Description]], tblGISPDS_Discipline[ [ Discipline Description] ],0)),"")</f>
        <v/>
      </c>
      <c r="F739" s="227"/>
      <c r="G739" s="233" t="str">
        <f>IFERROR(INDEX(tblGISPDS_Discipline[Sub-Discipline Code], MATCH(tblDatasetNamingConventionForm[[#This Row],[Sub-Discipline Description]], tblGISPDS_Discipline[Sub-Discipline Description],0)),"")</f>
        <v/>
      </c>
      <c r="H739" s="151"/>
      <c r="I739" s="230"/>
      <c r="J739" s="229" t="str">
        <f>IFERROR(INDEX(tblGISPDS_ProjectMilestone[Project Milestone Code], MATCH(tblDatasetNamingConventionForm[[#This Row],[Project Milestone]], tblGISPDS_ProjectMilestone[Project Milestone Description],0)),"")</f>
        <v/>
      </c>
      <c r="K739" s="230"/>
      <c r="L739" s="231" t="str">
        <f>IFERROR(INDEX(tblGISPDS_Originator[Organisation Code], MATCH(tblDatasetNamingConventionForm[[#This Row],[Organisation Name]], tblGISPDS_Originator[Organisation Name],0)),"")</f>
        <v/>
      </c>
      <c r="M739" s="226"/>
      <c r="N739" s="231" t="str">
        <f>IFERROR(INDEX(tblGISPDS_CoOrdSys[EPSG Code], MATCH(tblDatasetNamingConventionForm[[#This Row],[Coordinate Reference System Abbreviation]], tblGISPDS_CoOrdSys[Projected Coordinate Reference System Description],0)),"")</f>
        <v/>
      </c>
      <c r="O739" s="237"/>
      <c r="P739" s="149"/>
      <c r="Q739" s="170" t="str">
        <f>IF(tblDatasetNamingConventionForm[[#This Row],[Dataset Naming Scheme]]="","",IF(LEN(tblDatasetNamingConventionForm[[#This Row],[Dataset Naming Scheme]])&gt;63,"FALSE","TRUE"))</f>
        <v/>
      </c>
      <c r="R73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40" spans="1:18" ht="12.95">
      <c r="A74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4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40" s="225"/>
      <c r="D740" s="228"/>
      <c r="E740" s="233" t="str">
        <f>IFERROR(INDEX(tblGISPDS_Discipline[Discipline Code], MATCH(tblDatasetNamingConventionForm[[#This Row],[Discipline Description]], tblGISPDS_Discipline[ [ Discipline Description] ],0)),"")</f>
        <v/>
      </c>
      <c r="F740" s="227"/>
      <c r="G740" s="233" t="str">
        <f>IFERROR(INDEX(tblGISPDS_Discipline[Sub-Discipline Code], MATCH(tblDatasetNamingConventionForm[[#This Row],[Sub-Discipline Description]], tblGISPDS_Discipline[Sub-Discipline Description],0)),"")</f>
        <v/>
      </c>
      <c r="H740" s="151"/>
      <c r="I740" s="230"/>
      <c r="J740" s="229" t="str">
        <f>IFERROR(INDEX(tblGISPDS_ProjectMilestone[Project Milestone Code], MATCH(tblDatasetNamingConventionForm[[#This Row],[Project Milestone]], tblGISPDS_ProjectMilestone[Project Milestone Description],0)),"")</f>
        <v/>
      </c>
      <c r="K740" s="230"/>
      <c r="L740" s="229" t="str">
        <f>IFERROR(INDEX(tblGISPDS_Originator[Organisation Code], MATCH(tblDatasetNamingConventionForm[[#This Row],[Organisation Name]], tblGISPDS_Originator[Organisation Name],0)),"")</f>
        <v/>
      </c>
      <c r="M740" s="226"/>
      <c r="N740" s="231" t="str">
        <f>IFERROR(INDEX(tblGISPDS_CoOrdSys[EPSG Code], MATCH(tblDatasetNamingConventionForm[[#This Row],[Coordinate Reference System Abbreviation]], tblGISPDS_CoOrdSys[Projected Coordinate Reference System Description],0)),"")</f>
        <v/>
      </c>
      <c r="O740" s="237"/>
      <c r="P740" s="149"/>
      <c r="Q740" s="170" t="str">
        <f>IF(tblDatasetNamingConventionForm[[#This Row],[Dataset Naming Scheme]]="","",IF(LEN(tblDatasetNamingConventionForm[[#This Row],[Dataset Naming Scheme]])&gt;63,"FALSE","TRUE"))</f>
        <v/>
      </c>
      <c r="R74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41" spans="1:18" ht="12.95">
      <c r="A74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4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41" s="225"/>
      <c r="D741" s="228"/>
      <c r="E741" s="233" t="str">
        <f>IFERROR(INDEX(tblGISPDS_Discipline[Discipline Code], MATCH(tblDatasetNamingConventionForm[[#This Row],[Discipline Description]], tblGISPDS_Discipline[ [ Discipline Description] ],0)),"")</f>
        <v/>
      </c>
      <c r="F741" s="227"/>
      <c r="G741" s="233" t="str">
        <f>IFERROR(INDEX(tblGISPDS_Discipline[Sub-Discipline Code], MATCH(tblDatasetNamingConventionForm[[#This Row],[Sub-Discipline Description]], tblGISPDS_Discipline[Sub-Discipline Description],0)),"")</f>
        <v/>
      </c>
      <c r="H741" s="151"/>
      <c r="I741" s="230"/>
      <c r="J741" s="229" t="str">
        <f>IFERROR(INDEX(tblGISPDS_ProjectMilestone[Project Milestone Code], MATCH(tblDatasetNamingConventionForm[[#This Row],[Project Milestone]], tblGISPDS_ProjectMilestone[Project Milestone Description],0)),"")</f>
        <v/>
      </c>
      <c r="K741" s="230"/>
      <c r="L741" s="231" t="str">
        <f>IFERROR(INDEX(tblGISPDS_Originator[Organisation Code], MATCH(tblDatasetNamingConventionForm[[#This Row],[Organisation Name]], tblGISPDS_Originator[Organisation Name],0)),"")</f>
        <v/>
      </c>
      <c r="M741" s="226"/>
      <c r="N741" s="231" t="str">
        <f>IFERROR(INDEX(tblGISPDS_CoOrdSys[EPSG Code], MATCH(tblDatasetNamingConventionForm[[#This Row],[Coordinate Reference System Abbreviation]], tblGISPDS_CoOrdSys[Projected Coordinate Reference System Description],0)),"")</f>
        <v/>
      </c>
      <c r="O741" s="237"/>
      <c r="P741" s="149"/>
      <c r="Q741" s="170" t="str">
        <f>IF(tblDatasetNamingConventionForm[[#This Row],[Dataset Naming Scheme]]="","",IF(LEN(tblDatasetNamingConventionForm[[#This Row],[Dataset Naming Scheme]])&gt;63,"FALSE","TRUE"))</f>
        <v/>
      </c>
      <c r="R74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42" spans="1:18" ht="12.95">
      <c r="A74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4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42" s="225"/>
      <c r="D742" s="228"/>
      <c r="E742" s="233" t="str">
        <f>IFERROR(INDEX(tblGISPDS_Discipline[Discipline Code], MATCH(tblDatasetNamingConventionForm[[#This Row],[Discipline Description]], tblGISPDS_Discipline[ [ Discipline Description] ],0)),"")</f>
        <v/>
      </c>
      <c r="F742" s="227"/>
      <c r="G742" s="233" t="str">
        <f>IFERROR(INDEX(tblGISPDS_Discipline[Sub-Discipline Code], MATCH(tblDatasetNamingConventionForm[[#This Row],[Sub-Discipline Description]], tblGISPDS_Discipline[Sub-Discipline Description],0)),"")</f>
        <v/>
      </c>
      <c r="H742" s="151"/>
      <c r="I742" s="230"/>
      <c r="J742" s="229" t="str">
        <f>IFERROR(INDEX(tblGISPDS_ProjectMilestone[Project Milestone Code], MATCH(tblDatasetNamingConventionForm[[#This Row],[Project Milestone]], tblGISPDS_ProjectMilestone[Project Milestone Description],0)),"")</f>
        <v/>
      </c>
      <c r="K742" s="230"/>
      <c r="L742" s="229" t="str">
        <f>IFERROR(INDEX(tblGISPDS_Originator[Organisation Code], MATCH(tblDatasetNamingConventionForm[[#This Row],[Organisation Name]], tblGISPDS_Originator[Organisation Name],0)),"")</f>
        <v/>
      </c>
      <c r="M742" s="226"/>
      <c r="N742" s="231" t="str">
        <f>IFERROR(INDEX(tblGISPDS_CoOrdSys[EPSG Code], MATCH(tblDatasetNamingConventionForm[[#This Row],[Coordinate Reference System Abbreviation]], tblGISPDS_CoOrdSys[Projected Coordinate Reference System Description],0)),"")</f>
        <v/>
      </c>
      <c r="O742" s="237"/>
      <c r="P742" s="149"/>
      <c r="Q742" s="170" t="str">
        <f>IF(tblDatasetNamingConventionForm[[#This Row],[Dataset Naming Scheme]]="","",IF(LEN(tblDatasetNamingConventionForm[[#This Row],[Dataset Naming Scheme]])&gt;63,"FALSE","TRUE"))</f>
        <v/>
      </c>
      <c r="R74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43" spans="1:18" ht="12.95">
      <c r="A74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4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43" s="225"/>
      <c r="D743" s="228"/>
      <c r="E743" s="233" t="str">
        <f>IFERROR(INDEX(tblGISPDS_Discipline[Discipline Code], MATCH(tblDatasetNamingConventionForm[[#This Row],[Discipline Description]], tblGISPDS_Discipline[ [ Discipline Description] ],0)),"")</f>
        <v/>
      </c>
      <c r="F743" s="227"/>
      <c r="G743" s="233" t="str">
        <f>IFERROR(INDEX(tblGISPDS_Discipline[Sub-Discipline Code], MATCH(tblDatasetNamingConventionForm[[#This Row],[Sub-Discipline Description]], tblGISPDS_Discipline[Sub-Discipline Description],0)),"")</f>
        <v/>
      </c>
      <c r="H743" s="151"/>
      <c r="I743" s="230"/>
      <c r="J743" s="229" t="str">
        <f>IFERROR(INDEX(tblGISPDS_ProjectMilestone[Project Milestone Code], MATCH(tblDatasetNamingConventionForm[[#This Row],[Project Milestone]], tblGISPDS_ProjectMilestone[Project Milestone Description],0)),"")</f>
        <v/>
      </c>
      <c r="K743" s="230"/>
      <c r="L743" s="231" t="str">
        <f>IFERROR(INDEX(tblGISPDS_Originator[Organisation Code], MATCH(tblDatasetNamingConventionForm[[#This Row],[Organisation Name]], tblGISPDS_Originator[Organisation Name],0)),"")</f>
        <v/>
      </c>
      <c r="M743" s="226"/>
      <c r="N743" s="231" t="str">
        <f>IFERROR(INDEX(tblGISPDS_CoOrdSys[EPSG Code], MATCH(tblDatasetNamingConventionForm[[#This Row],[Coordinate Reference System Abbreviation]], tblGISPDS_CoOrdSys[Projected Coordinate Reference System Description],0)),"")</f>
        <v/>
      </c>
      <c r="O743" s="237"/>
      <c r="P743" s="149"/>
      <c r="Q743" s="170" t="str">
        <f>IF(tblDatasetNamingConventionForm[[#This Row],[Dataset Naming Scheme]]="","",IF(LEN(tblDatasetNamingConventionForm[[#This Row],[Dataset Naming Scheme]])&gt;63,"FALSE","TRUE"))</f>
        <v/>
      </c>
      <c r="R74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44" spans="1:18" ht="12.95">
      <c r="A74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4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44" s="225"/>
      <c r="D744" s="228"/>
      <c r="E744" s="233" t="str">
        <f>IFERROR(INDEX(tblGISPDS_Discipline[Discipline Code], MATCH(tblDatasetNamingConventionForm[[#This Row],[Discipline Description]], tblGISPDS_Discipline[ [ Discipline Description] ],0)),"")</f>
        <v/>
      </c>
      <c r="F744" s="227"/>
      <c r="G744" s="233" t="str">
        <f>IFERROR(INDEX(tblGISPDS_Discipline[Sub-Discipline Code], MATCH(tblDatasetNamingConventionForm[[#This Row],[Sub-Discipline Description]], tblGISPDS_Discipline[Sub-Discipline Description],0)),"")</f>
        <v/>
      </c>
      <c r="H744" s="151"/>
      <c r="I744" s="230"/>
      <c r="J744" s="229" t="str">
        <f>IFERROR(INDEX(tblGISPDS_ProjectMilestone[Project Milestone Code], MATCH(tblDatasetNamingConventionForm[[#This Row],[Project Milestone]], tblGISPDS_ProjectMilestone[Project Milestone Description],0)),"")</f>
        <v/>
      </c>
      <c r="K744" s="230"/>
      <c r="L744" s="229" t="str">
        <f>IFERROR(INDEX(tblGISPDS_Originator[Organisation Code], MATCH(tblDatasetNamingConventionForm[[#This Row],[Organisation Name]], tblGISPDS_Originator[Organisation Name],0)),"")</f>
        <v/>
      </c>
      <c r="M744" s="226"/>
      <c r="N744" s="231" t="str">
        <f>IFERROR(INDEX(tblGISPDS_CoOrdSys[EPSG Code], MATCH(tblDatasetNamingConventionForm[[#This Row],[Coordinate Reference System Abbreviation]], tblGISPDS_CoOrdSys[Projected Coordinate Reference System Description],0)),"")</f>
        <v/>
      </c>
      <c r="O744" s="237"/>
      <c r="P744" s="149"/>
      <c r="Q744" s="170" t="str">
        <f>IF(tblDatasetNamingConventionForm[[#This Row],[Dataset Naming Scheme]]="","",IF(LEN(tblDatasetNamingConventionForm[[#This Row],[Dataset Naming Scheme]])&gt;63,"FALSE","TRUE"))</f>
        <v/>
      </c>
      <c r="R74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45" spans="1:18" ht="12.95">
      <c r="A74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4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45" s="225"/>
      <c r="D745" s="228"/>
      <c r="E745" s="233" t="str">
        <f>IFERROR(INDEX(tblGISPDS_Discipline[Discipline Code], MATCH(tblDatasetNamingConventionForm[[#This Row],[Discipline Description]], tblGISPDS_Discipline[ [ Discipline Description] ],0)),"")</f>
        <v/>
      </c>
      <c r="F745" s="227"/>
      <c r="G745" s="233" t="str">
        <f>IFERROR(INDEX(tblGISPDS_Discipline[Sub-Discipline Code], MATCH(tblDatasetNamingConventionForm[[#This Row],[Sub-Discipline Description]], tblGISPDS_Discipline[Sub-Discipline Description],0)),"")</f>
        <v/>
      </c>
      <c r="H745" s="151"/>
      <c r="I745" s="230"/>
      <c r="J745" s="229" t="str">
        <f>IFERROR(INDEX(tblGISPDS_ProjectMilestone[Project Milestone Code], MATCH(tblDatasetNamingConventionForm[[#This Row],[Project Milestone]], tblGISPDS_ProjectMilestone[Project Milestone Description],0)),"")</f>
        <v/>
      </c>
      <c r="K745" s="230"/>
      <c r="L745" s="231" t="str">
        <f>IFERROR(INDEX(tblGISPDS_Originator[Organisation Code], MATCH(tblDatasetNamingConventionForm[[#This Row],[Organisation Name]], tblGISPDS_Originator[Organisation Name],0)),"")</f>
        <v/>
      </c>
      <c r="M745" s="226"/>
      <c r="N745" s="231" t="str">
        <f>IFERROR(INDEX(tblGISPDS_CoOrdSys[EPSG Code], MATCH(tblDatasetNamingConventionForm[[#This Row],[Coordinate Reference System Abbreviation]], tblGISPDS_CoOrdSys[Projected Coordinate Reference System Description],0)),"")</f>
        <v/>
      </c>
      <c r="O745" s="237"/>
      <c r="P745" s="149"/>
      <c r="Q745" s="170" t="str">
        <f>IF(tblDatasetNamingConventionForm[[#This Row],[Dataset Naming Scheme]]="","",IF(LEN(tblDatasetNamingConventionForm[[#This Row],[Dataset Naming Scheme]])&gt;63,"FALSE","TRUE"))</f>
        <v/>
      </c>
      <c r="R74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46" spans="1:18" ht="12.95">
      <c r="A74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4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46" s="225"/>
      <c r="D746" s="228"/>
      <c r="E746" s="233" t="str">
        <f>IFERROR(INDEX(tblGISPDS_Discipline[Discipline Code], MATCH(tblDatasetNamingConventionForm[[#This Row],[Discipline Description]], tblGISPDS_Discipline[ [ Discipline Description] ],0)),"")</f>
        <v/>
      </c>
      <c r="F746" s="227"/>
      <c r="G746" s="233" t="str">
        <f>IFERROR(INDEX(tblGISPDS_Discipline[Sub-Discipline Code], MATCH(tblDatasetNamingConventionForm[[#This Row],[Sub-Discipline Description]], tblGISPDS_Discipline[Sub-Discipline Description],0)),"")</f>
        <v/>
      </c>
      <c r="H746" s="151"/>
      <c r="I746" s="230"/>
      <c r="J746" s="229" t="str">
        <f>IFERROR(INDEX(tblGISPDS_ProjectMilestone[Project Milestone Code], MATCH(tblDatasetNamingConventionForm[[#This Row],[Project Milestone]], tblGISPDS_ProjectMilestone[Project Milestone Description],0)),"")</f>
        <v/>
      </c>
      <c r="K746" s="230"/>
      <c r="L746" s="229" t="str">
        <f>IFERROR(INDEX(tblGISPDS_Originator[Organisation Code], MATCH(tblDatasetNamingConventionForm[[#This Row],[Organisation Name]], tblGISPDS_Originator[Organisation Name],0)),"")</f>
        <v/>
      </c>
      <c r="M746" s="226"/>
      <c r="N746" s="231" t="str">
        <f>IFERROR(INDEX(tblGISPDS_CoOrdSys[EPSG Code], MATCH(tblDatasetNamingConventionForm[[#This Row],[Coordinate Reference System Abbreviation]], tblGISPDS_CoOrdSys[Projected Coordinate Reference System Description],0)),"")</f>
        <v/>
      </c>
      <c r="O746" s="237"/>
      <c r="P746" s="149"/>
      <c r="Q746" s="170" t="str">
        <f>IF(tblDatasetNamingConventionForm[[#This Row],[Dataset Naming Scheme]]="","",IF(LEN(tblDatasetNamingConventionForm[[#This Row],[Dataset Naming Scheme]])&gt;63,"FALSE","TRUE"))</f>
        <v/>
      </c>
      <c r="R74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47" spans="1:18" ht="12.95">
      <c r="A74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4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47" s="225"/>
      <c r="D747" s="228"/>
      <c r="E747" s="233" t="str">
        <f>IFERROR(INDEX(tblGISPDS_Discipline[Discipline Code], MATCH(tblDatasetNamingConventionForm[[#This Row],[Discipline Description]], tblGISPDS_Discipline[ [ Discipline Description] ],0)),"")</f>
        <v/>
      </c>
      <c r="F747" s="227"/>
      <c r="G747" s="233" t="str">
        <f>IFERROR(INDEX(tblGISPDS_Discipline[Sub-Discipline Code], MATCH(tblDatasetNamingConventionForm[[#This Row],[Sub-Discipline Description]], tblGISPDS_Discipline[Sub-Discipline Description],0)),"")</f>
        <v/>
      </c>
      <c r="H747" s="151"/>
      <c r="I747" s="230"/>
      <c r="J747" s="229" t="str">
        <f>IFERROR(INDEX(tblGISPDS_ProjectMilestone[Project Milestone Code], MATCH(tblDatasetNamingConventionForm[[#This Row],[Project Milestone]], tblGISPDS_ProjectMilestone[Project Milestone Description],0)),"")</f>
        <v/>
      </c>
      <c r="K747" s="230"/>
      <c r="L747" s="231" t="str">
        <f>IFERROR(INDEX(tblGISPDS_Originator[Organisation Code], MATCH(tblDatasetNamingConventionForm[[#This Row],[Organisation Name]], tblGISPDS_Originator[Organisation Name],0)),"")</f>
        <v/>
      </c>
      <c r="M747" s="226"/>
      <c r="N747" s="231" t="str">
        <f>IFERROR(INDEX(tblGISPDS_CoOrdSys[EPSG Code], MATCH(tblDatasetNamingConventionForm[[#This Row],[Coordinate Reference System Abbreviation]], tblGISPDS_CoOrdSys[Projected Coordinate Reference System Description],0)),"")</f>
        <v/>
      </c>
      <c r="O747" s="237"/>
      <c r="P747" s="149"/>
      <c r="Q747" s="170" t="str">
        <f>IF(tblDatasetNamingConventionForm[[#This Row],[Dataset Naming Scheme]]="","",IF(LEN(tblDatasetNamingConventionForm[[#This Row],[Dataset Naming Scheme]])&gt;63,"FALSE","TRUE"))</f>
        <v/>
      </c>
      <c r="R74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48" spans="1:18" ht="12.95">
      <c r="A74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4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48" s="225"/>
      <c r="D748" s="228"/>
      <c r="E748" s="233" t="str">
        <f>IFERROR(INDEX(tblGISPDS_Discipline[Discipline Code], MATCH(tblDatasetNamingConventionForm[[#This Row],[Discipline Description]], tblGISPDS_Discipline[ [ Discipline Description] ],0)),"")</f>
        <v/>
      </c>
      <c r="F748" s="227"/>
      <c r="G748" s="233" t="str">
        <f>IFERROR(INDEX(tblGISPDS_Discipline[Sub-Discipline Code], MATCH(tblDatasetNamingConventionForm[[#This Row],[Sub-Discipline Description]], tblGISPDS_Discipline[Sub-Discipline Description],0)),"")</f>
        <v/>
      </c>
      <c r="H748" s="151"/>
      <c r="I748" s="230"/>
      <c r="J748" s="229" t="str">
        <f>IFERROR(INDEX(tblGISPDS_ProjectMilestone[Project Milestone Code], MATCH(tblDatasetNamingConventionForm[[#This Row],[Project Milestone]], tblGISPDS_ProjectMilestone[Project Milestone Description],0)),"")</f>
        <v/>
      </c>
      <c r="K748" s="230"/>
      <c r="L748" s="229" t="str">
        <f>IFERROR(INDEX(tblGISPDS_Originator[Organisation Code], MATCH(tblDatasetNamingConventionForm[[#This Row],[Organisation Name]], tblGISPDS_Originator[Organisation Name],0)),"")</f>
        <v/>
      </c>
      <c r="M748" s="226"/>
      <c r="N748" s="231" t="str">
        <f>IFERROR(INDEX(tblGISPDS_CoOrdSys[EPSG Code], MATCH(tblDatasetNamingConventionForm[[#This Row],[Coordinate Reference System Abbreviation]], tblGISPDS_CoOrdSys[Projected Coordinate Reference System Description],0)),"")</f>
        <v/>
      </c>
      <c r="O748" s="237"/>
      <c r="P748" s="149"/>
      <c r="Q748" s="170" t="str">
        <f>IF(tblDatasetNamingConventionForm[[#This Row],[Dataset Naming Scheme]]="","",IF(LEN(tblDatasetNamingConventionForm[[#This Row],[Dataset Naming Scheme]])&gt;63,"FALSE","TRUE"))</f>
        <v/>
      </c>
      <c r="R74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49" spans="1:18" ht="12.95">
      <c r="A74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4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49" s="225"/>
      <c r="D749" s="228"/>
      <c r="E749" s="233" t="str">
        <f>IFERROR(INDEX(tblGISPDS_Discipline[Discipline Code], MATCH(tblDatasetNamingConventionForm[[#This Row],[Discipline Description]], tblGISPDS_Discipline[ [ Discipline Description] ],0)),"")</f>
        <v/>
      </c>
      <c r="F749" s="227"/>
      <c r="G749" s="233" t="str">
        <f>IFERROR(INDEX(tblGISPDS_Discipline[Sub-Discipline Code], MATCH(tblDatasetNamingConventionForm[[#This Row],[Sub-Discipline Description]], tblGISPDS_Discipline[Sub-Discipline Description],0)),"")</f>
        <v/>
      </c>
      <c r="H749" s="151"/>
      <c r="I749" s="230"/>
      <c r="J749" s="229" t="str">
        <f>IFERROR(INDEX(tblGISPDS_ProjectMilestone[Project Milestone Code], MATCH(tblDatasetNamingConventionForm[[#This Row],[Project Milestone]], tblGISPDS_ProjectMilestone[Project Milestone Description],0)),"")</f>
        <v/>
      </c>
      <c r="K749" s="230"/>
      <c r="L749" s="231" t="str">
        <f>IFERROR(INDEX(tblGISPDS_Originator[Organisation Code], MATCH(tblDatasetNamingConventionForm[[#This Row],[Organisation Name]], tblGISPDS_Originator[Organisation Name],0)),"")</f>
        <v/>
      </c>
      <c r="M749" s="226"/>
      <c r="N749" s="231" t="str">
        <f>IFERROR(INDEX(tblGISPDS_CoOrdSys[EPSG Code], MATCH(tblDatasetNamingConventionForm[[#This Row],[Coordinate Reference System Abbreviation]], tblGISPDS_CoOrdSys[Projected Coordinate Reference System Description],0)),"")</f>
        <v/>
      </c>
      <c r="O749" s="237"/>
      <c r="P749" s="149"/>
      <c r="Q749" s="170" t="str">
        <f>IF(tblDatasetNamingConventionForm[[#This Row],[Dataset Naming Scheme]]="","",IF(LEN(tblDatasetNamingConventionForm[[#This Row],[Dataset Naming Scheme]])&gt;63,"FALSE","TRUE"))</f>
        <v/>
      </c>
      <c r="R74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50" spans="1:18" ht="12.95">
      <c r="A75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5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50" s="225"/>
      <c r="D750" s="228"/>
      <c r="E750" s="233" t="str">
        <f>IFERROR(INDEX(tblGISPDS_Discipline[Discipline Code], MATCH(tblDatasetNamingConventionForm[[#This Row],[Discipline Description]], tblGISPDS_Discipline[ [ Discipline Description] ],0)),"")</f>
        <v/>
      </c>
      <c r="F750" s="227"/>
      <c r="G750" s="233" t="str">
        <f>IFERROR(INDEX(tblGISPDS_Discipline[Sub-Discipline Code], MATCH(tblDatasetNamingConventionForm[[#This Row],[Sub-Discipline Description]], tblGISPDS_Discipline[Sub-Discipline Description],0)),"")</f>
        <v/>
      </c>
      <c r="H750" s="151"/>
      <c r="I750" s="230"/>
      <c r="J750" s="229" t="str">
        <f>IFERROR(INDEX(tblGISPDS_ProjectMilestone[Project Milestone Code], MATCH(tblDatasetNamingConventionForm[[#This Row],[Project Milestone]], tblGISPDS_ProjectMilestone[Project Milestone Description],0)),"")</f>
        <v/>
      </c>
      <c r="K750" s="230"/>
      <c r="L750" s="229" t="str">
        <f>IFERROR(INDEX(tblGISPDS_Originator[Organisation Code], MATCH(tblDatasetNamingConventionForm[[#This Row],[Organisation Name]], tblGISPDS_Originator[Organisation Name],0)),"")</f>
        <v/>
      </c>
      <c r="M750" s="226"/>
      <c r="N750" s="231" t="str">
        <f>IFERROR(INDEX(tblGISPDS_CoOrdSys[EPSG Code], MATCH(tblDatasetNamingConventionForm[[#This Row],[Coordinate Reference System Abbreviation]], tblGISPDS_CoOrdSys[Projected Coordinate Reference System Description],0)),"")</f>
        <v/>
      </c>
      <c r="O750" s="237"/>
      <c r="P750" s="149"/>
      <c r="Q750" s="170" t="str">
        <f>IF(tblDatasetNamingConventionForm[[#This Row],[Dataset Naming Scheme]]="","",IF(LEN(tblDatasetNamingConventionForm[[#This Row],[Dataset Naming Scheme]])&gt;63,"FALSE","TRUE"))</f>
        <v/>
      </c>
      <c r="R75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51" spans="1:18" ht="12.95">
      <c r="A75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5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51" s="225"/>
      <c r="D751" s="228"/>
      <c r="E751" s="233" t="str">
        <f>IFERROR(INDEX(tblGISPDS_Discipline[Discipline Code], MATCH(tblDatasetNamingConventionForm[[#This Row],[Discipline Description]], tblGISPDS_Discipline[ [ Discipline Description] ],0)),"")</f>
        <v/>
      </c>
      <c r="F751" s="227"/>
      <c r="G751" s="233" t="str">
        <f>IFERROR(INDEX(tblGISPDS_Discipline[Sub-Discipline Code], MATCH(tblDatasetNamingConventionForm[[#This Row],[Sub-Discipline Description]], tblGISPDS_Discipline[Sub-Discipline Description],0)),"")</f>
        <v/>
      </c>
      <c r="H751" s="151"/>
      <c r="I751" s="230"/>
      <c r="J751" s="229" t="str">
        <f>IFERROR(INDEX(tblGISPDS_ProjectMilestone[Project Milestone Code], MATCH(tblDatasetNamingConventionForm[[#This Row],[Project Milestone]], tblGISPDS_ProjectMilestone[Project Milestone Description],0)),"")</f>
        <v/>
      </c>
      <c r="K751" s="230"/>
      <c r="L751" s="231" t="str">
        <f>IFERROR(INDEX(tblGISPDS_Originator[Organisation Code], MATCH(tblDatasetNamingConventionForm[[#This Row],[Organisation Name]], tblGISPDS_Originator[Organisation Name],0)),"")</f>
        <v/>
      </c>
      <c r="M751" s="226"/>
      <c r="N751" s="231" t="str">
        <f>IFERROR(INDEX(tblGISPDS_CoOrdSys[EPSG Code], MATCH(tblDatasetNamingConventionForm[[#This Row],[Coordinate Reference System Abbreviation]], tblGISPDS_CoOrdSys[Projected Coordinate Reference System Description],0)),"")</f>
        <v/>
      </c>
      <c r="O751" s="237"/>
      <c r="P751" s="149"/>
      <c r="Q751" s="170" t="str">
        <f>IF(tblDatasetNamingConventionForm[[#This Row],[Dataset Naming Scheme]]="","",IF(LEN(tblDatasetNamingConventionForm[[#This Row],[Dataset Naming Scheme]])&gt;63,"FALSE","TRUE"))</f>
        <v/>
      </c>
      <c r="R75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52" spans="1:18" ht="12.95">
      <c r="A75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5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52" s="225"/>
      <c r="D752" s="228"/>
      <c r="E752" s="233" t="str">
        <f>IFERROR(INDEX(tblGISPDS_Discipline[Discipline Code], MATCH(tblDatasetNamingConventionForm[[#This Row],[Discipline Description]], tblGISPDS_Discipline[ [ Discipline Description] ],0)),"")</f>
        <v/>
      </c>
      <c r="F752" s="227"/>
      <c r="G752" s="233" t="str">
        <f>IFERROR(INDEX(tblGISPDS_Discipline[Sub-Discipline Code], MATCH(tblDatasetNamingConventionForm[[#This Row],[Sub-Discipline Description]], tblGISPDS_Discipline[Sub-Discipline Description],0)),"")</f>
        <v/>
      </c>
      <c r="H752" s="151"/>
      <c r="I752" s="230"/>
      <c r="J752" s="229" t="str">
        <f>IFERROR(INDEX(tblGISPDS_ProjectMilestone[Project Milestone Code], MATCH(tblDatasetNamingConventionForm[[#This Row],[Project Milestone]], tblGISPDS_ProjectMilestone[Project Milestone Description],0)),"")</f>
        <v/>
      </c>
      <c r="K752" s="230"/>
      <c r="L752" s="229" t="str">
        <f>IFERROR(INDEX(tblGISPDS_Originator[Organisation Code], MATCH(tblDatasetNamingConventionForm[[#This Row],[Organisation Name]], tblGISPDS_Originator[Organisation Name],0)),"")</f>
        <v/>
      </c>
      <c r="M752" s="226"/>
      <c r="N752" s="231" t="str">
        <f>IFERROR(INDEX(tblGISPDS_CoOrdSys[EPSG Code], MATCH(tblDatasetNamingConventionForm[[#This Row],[Coordinate Reference System Abbreviation]], tblGISPDS_CoOrdSys[Projected Coordinate Reference System Description],0)),"")</f>
        <v/>
      </c>
      <c r="O752" s="237"/>
      <c r="P752" s="149"/>
      <c r="Q752" s="170" t="str">
        <f>IF(tblDatasetNamingConventionForm[[#This Row],[Dataset Naming Scheme]]="","",IF(LEN(tblDatasetNamingConventionForm[[#This Row],[Dataset Naming Scheme]])&gt;63,"FALSE","TRUE"))</f>
        <v/>
      </c>
      <c r="R75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53" spans="1:18" ht="12.95">
      <c r="A75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5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53" s="225"/>
      <c r="D753" s="228"/>
      <c r="E753" s="233" t="str">
        <f>IFERROR(INDEX(tblGISPDS_Discipline[Discipline Code], MATCH(tblDatasetNamingConventionForm[[#This Row],[Discipline Description]], tblGISPDS_Discipline[ [ Discipline Description] ],0)),"")</f>
        <v/>
      </c>
      <c r="F753" s="227"/>
      <c r="G753" s="233" t="str">
        <f>IFERROR(INDEX(tblGISPDS_Discipline[Sub-Discipline Code], MATCH(tblDatasetNamingConventionForm[[#This Row],[Sub-Discipline Description]], tblGISPDS_Discipline[Sub-Discipline Description],0)),"")</f>
        <v/>
      </c>
      <c r="H753" s="151"/>
      <c r="I753" s="230"/>
      <c r="J753" s="229" t="str">
        <f>IFERROR(INDEX(tblGISPDS_ProjectMilestone[Project Milestone Code], MATCH(tblDatasetNamingConventionForm[[#This Row],[Project Milestone]], tblGISPDS_ProjectMilestone[Project Milestone Description],0)),"")</f>
        <v/>
      </c>
      <c r="K753" s="230"/>
      <c r="L753" s="231" t="str">
        <f>IFERROR(INDEX(tblGISPDS_Originator[Organisation Code], MATCH(tblDatasetNamingConventionForm[[#This Row],[Organisation Name]], tblGISPDS_Originator[Organisation Name],0)),"")</f>
        <v/>
      </c>
      <c r="M753" s="226"/>
      <c r="N753" s="231" t="str">
        <f>IFERROR(INDEX(tblGISPDS_CoOrdSys[EPSG Code], MATCH(tblDatasetNamingConventionForm[[#This Row],[Coordinate Reference System Abbreviation]], tblGISPDS_CoOrdSys[Projected Coordinate Reference System Description],0)),"")</f>
        <v/>
      </c>
      <c r="O753" s="237"/>
      <c r="P753" s="149"/>
      <c r="Q753" s="170" t="str">
        <f>IF(tblDatasetNamingConventionForm[[#This Row],[Dataset Naming Scheme]]="","",IF(LEN(tblDatasetNamingConventionForm[[#This Row],[Dataset Naming Scheme]])&gt;63,"FALSE","TRUE"))</f>
        <v/>
      </c>
      <c r="R75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54" spans="1:18" ht="12.95">
      <c r="A75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5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54" s="225"/>
      <c r="D754" s="228"/>
      <c r="E754" s="233" t="str">
        <f>IFERROR(INDEX(tblGISPDS_Discipline[Discipline Code], MATCH(tblDatasetNamingConventionForm[[#This Row],[Discipline Description]], tblGISPDS_Discipline[ [ Discipline Description] ],0)),"")</f>
        <v/>
      </c>
      <c r="F754" s="227"/>
      <c r="G754" s="233" t="str">
        <f>IFERROR(INDEX(tblGISPDS_Discipline[Sub-Discipline Code], MATCH(tblDatasetNamingConventionForm[[#This Row],[Sub-Discipline Description]], tblGISPDS_Discipline[Sub-Discipline Description],0)),"")</f>
        <v/>
      </c>
      <c r="H754" s="151"/>
      <c r="I754" s="230"/>
      <c r="J754" s="229" t="str">
        <f>IFERROR(INDEX(tblGISPDS_ProjectMilestone[Project Milestone Code], MATCH(tblDatasetNamingConventionForm[[#This Row],[Project Milestone]], tblGISPDS_ProjectMilestone[Project Milestone Description],0)),"")</f>
        <v/>
      </c>
      <c r="K754" s="230"/>
      <c r="L754" s="229" t="str">
        <f>IFERROR(INDEX(tblGISPDS_Originator[Organisation Code], MATCH(tblDatasetNamingConventionForm[[#This Row],[Organisation Name]], tblGISPDS_Originator[Organisation Name],0)),"")</f>
        <v/>
      </c>
      <c r="M754" s="226"/>
      <c r="N754" s="231" t="str">
        <f>IFERROR(INDEX(tblGISPDS_CoOrdSys[EPSG Code], MATCH(tblDatasetNamingConventionForm[[#This Row],[Coordinate Reference System Abbreviation]], tblGISPDS_CoOrdSys[Projected Coordinate Reference System Description],0)),"")</f>
        <v/>
      </c>
      <c r="O754" s="237"/>
      <c r="P754" s="149"/>
      <c r="Q754" s="170" t="str">
        <f>IF(tblDatasetNamingConventionForm[[#This Row],[Dataset Naming Scheme]]="","",IF(LEN(tblDatasetNamingConventionForm[[#This Row],[Dataset Naming Scheme]])&gt;63,"FALSE","TRUE"))</f>
        <v/>
      </c>
      <c r="R75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55" spans="1:18" ht="12.95">
      <c r="A75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5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55" s="225"/>
      <c r="D755" s="228"/>
      <c r="E755" s="233" t="str">
        <f>IFERROR(INDEX(tblGISPDS_Discipline[Discipline Code], MATCH(tblDatasetNamingConventionForm[[#This Row],[Discipline Description]], tblGISPDS_Discipline[ [ Discipline Description] ],0)),"")</f>
        <v/>
      </c>
      <c r="F755" s="227"/>
      <c r="G755" s="233" t="str">
        <f>IFERROR(INDEX(tblGISPDS_Discipline[Sub-Discipline Code], MATCH(tblDatasetNamingConventionForm[[#This Row],[Sub-Discipline Description]], tblGISPDS_Discipline[Sub-Discipline Description],0)),"")</f>
        <v/>
      </c>
      <c r="H755" s="151"/>
      <c r="I755" s="230"/>
      <c r="J755" s="229" t="str">
        <f>IFERROR(INDEX(tblGISPDS_ProjectMilestone[Project Milestone Code], MATCH(tblDatasetNamingConventionForm[[#This Row],[Project Milestone]], tblGISPDS_ProjectMilestone[Project Milestone Description],0)),"")</f>
        <v/>
      </c>
      <c r="K755" s="230"/>
      <c r="L755" s="231" t="str">
        <f>IFERROR(INDEX(tblGISPDS_Originator[Organisation Code], MATCH(tblDatasetNamingConventionForm[[#This Row],[Organisation Name]], tblGISPDS_Originator[Organisation Name],0)),"")</f>
        <v/>
      </c>
      <c r="M755" s="226"/>
      <c r="N755" s="231" t="str">
        <f>IFERROR(INDEX(tblGISPDS_CoOrdSys[EPSG Code], MATCH(tblDatasetNamingConventionForm[[#This Row],[Coordinate Reference System Abbreviation]], tblGISPDS_CoOrdSys[Projected Coordinate Reference System Description],0)),"")</f>
        <v/>
      </c>
      <c r="O755" s="237"/>
      <c r="P755" s="149"/>
      <c r="Q755" s="170" t="str">
        <f>IF(tblDatasetNamingConventionForm[[#This Row],[Dataset Naming Scheme]]="","",IF(LEN(tblDatasetNamingConventionForm[[#This Row],[Dataset Naming Scheme]])&gt;63,"FALSE","TRUE"))</f>
        <v/>
      </c>
      <c r="R75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56" spans="1:18" ht="12.95">
      <c r="A75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5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56" s="225"/>
      <c r="D756" s="228"/>
      <c r="E756" s="233" t="str">
        <f>IFERROR(INDEX(tblGISPDS_Discipline[Discipline Code], MATCH(tblDatasetNamingConventionForm[[#This Row],[Discipline Description]], tblGISPDS_Discipline[ [ Discipline Description] ],0)),"")</f>
        <v/>
      </c>
      <c r="F756" s="227"/>
      <c r="G756" s="233" t="str">
        <f>IFERROR(INDEX(tblGISPDS_Discipline[Sub-Discipline Code], MATCH(tblDatasetNamingConventionForm[[#This Row],[Sub-Discipline Description]], tblGISPDS_Discipline[Sub-Discipline Description],0)),"")</f>
        <v/>
      </c>
      <c r="H756" s="151"/>
      <c r="I756" s="230"/>
      <c r="J756" s="229" t="str">
        <f>IFERROR(INDEX(tblGISPDS_ProjectMilestone[Project Milestone Code], MATCH(tblDatasetNamingConventionForm[[#This Row],[Project Milestone]], tblGISPDS_ProjectMilestone[Project Milestone Description],0)),"")</f>
        <v/>
      </c>
      <c r="K756" s="230"/>
      <c r="L756" s="229" t="str">
        <f>IFERROR(INDEX(tblGISPDS_Originator[Organisation Code], MATCH(tblDatasetNamingConventionForm[[#This Row],[Organisation Name]], tblGISPDS_Originator[Organisation Name],0)),"")</f>
        <v/>
      </c>
      <c r="M756" s="226"/>
      <c r="N756" s="231" t="str">
        <f>IFERROR(INDEX(tblGISPDS_CoOrdSys[EPSG Code], MATCH(tblDatasetNamingConventionForm[[#This Row],[Coordinate Reference System Abbreviation]], tblGISPDS_CoOrdSys[Projected Coordinate Reference System Description],0)),"")</f>
        <v/>
      </c>
      <c r="O756" s="237"/>
      <c r="P756" s="149"/>
      <c r="Q756" s="170" t="str">
        <f>IF(tblDatasetNamingConventionForm[[#This Row],[Dataset Naming Scheme]]="","",IF(LEN(tblDatasetNamingConventionForm[[#This Row],[Dataset Naming Scheme]])&gt;63,"FALSE","TRUE"))</f>
        <v/>
      </c>
      <c r="R75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57" spans="1:18" ht="12.95">
      <c r="A75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5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57" s="225"/>
      <c r="D757" s="228"/>
      <c r="E757" s="233" t="str">
        <f>IFERROR(INDEX(tblGISPDS_Discipline[Discipline Code], MATCH(tblDatasetNamingConventionForm[[#This Row],[Discipline Description]], tblGISPDS_Discipline[ [ Discipline Description] ],0)),"")</f>
        <v/>
      </c>
      <c r="F757" s="227"/>
      <c r="G757" s="233" t="str">
        <f>IFERROR(INDEX(tblGISPDS_Discipline[Sub-Discipline Code], MATCH(tblDatasetNamingConventionForm[[#This Row],[Sub-Discipline Description]], tblGISPDS_Discipline[Sub-Discipline Description],0)),"")</f>
        <v/>
      </c>
      <c r="H757" s="151"/>
      <c r="I757" s="230"/>
      <c r="J757" s="229" t="str">
        <f>IFERROR(INDEX(tblGISPDS_ProjectMilestone[Project Milestone Code], MATCH(tblDatasetNamingConventionForm[[#This Row],[Project Milestone]], tblGISPDS_ProjectMilestone[Project Milestone Description],0)),"")</f>
        <v/>
      </c>
      <c r="K757" s="230"/>
      <c r="L757" s="231" t="str">
        <f>IFERROR(INDEX(tblGISPDS_Originator[Organisation Code], MATCH(tblDatasetNamingConventionForm[[#This Row],[Organisation Name]], tblGISPDS_Originator[Organisation Name],0)),"")</f>
        <v/>
      </c>
      <c r="M757" s="226"/>
      <c r="N757" s="231" t="str">
        <f>IFERROR(INDEX(tblGISPDS_CoOrdSys[EPSG Code], MATCH(tblDatasetNamingConventionForm[[#This Row],[Coordinate Reference System Abbreviation]], tblGISPDS_CoOrdSys[Projected Coordinate Reference System Description],0)),"")</f>
        <v/>
      </c>
      <c r="O757" s="237"/>
      <c r="P757" s="149"/>
      <c r="Q757" s="170" t="str">
        <f>IF(tblDatasetNamingConventionForm[[#This Row],[Dataset Naming Scheme]]="","",IF(LEN(tblDatasetNamingConventionForm[[#This Row],[Dataset Naming Scheme]])&gt;63,"FALSE","TRUE"))</f>
        <v/>
      </c>
      <c r="R75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58" spans="1:18" ht="12.95">
      <c r="A75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5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58" s="225"/>
      <c r="D758" s="228"/>
      <c r="E758" s="233" t="str">
        <f>IFERROR(INDEX(tblGISPDS_Discipline[Discipline Code], MATCH(tblDatasetNamingConventionForm[[#This Row],[Discipline Description]], tblGISPDS_Discipline[ [ Discipline Description] ],0)),"")</f>
        <v/>
      </c>
      <c r="F758" s="227"/>
      <c r="G758" s="233" t="str">
        <f>IFERROR(INDEX(tblGISPDS_Discipline[Sub-Discipline Code], MATCH(tblDatasetNamingConventionForm[[#This Row],[Sub-Discipline Description]], tblGISPDS_Discipline[Sub-Discipline Description],0)),"")</f>
        <v/>
      </c>
      <c r="H758" s="151"/>
      <c r="I758" s="230"/>
      <c r="J758" s="229" t="str">
        <f>IFERROR(INDEX(tblGISPDS_ProjectMilestone[Project Milestone Code], MATCH(tblDatasetNamingConventionForm[[#This Row],[Project Milestone]], tblGISPDS_ProjectMilestone[Project Milestone Description],0)),"")</f>
        <v/>
      </c>
      <c r="K758" s="230"/>
      <c r="L758" s="229" t="str">
        <f>IFERROR(INDEX(tblGISPDS_Originator[Organisation Code], MATCH(tblDatasetNamingConventionForm[[#This Row],[Organisation Name]], tblGISPDS_Originator[Organisation Name],0)),"")</f>
        <v/>
      </c>
      <c r="M758" s="226"/>
      <c r="N758" s="231" t="str">
        <f>IFERROR(INDEX(tblGISPDS_CoOrdSys[EPSG Code], MATCH(tblDatasetNamingConventionForm[[#This Row],[Coordinate Reference System Abbreviation]], tblGISPDS_CoOrdSys[Projected Coordinate Reference System Description],0)),"")</f>
        <v/>
      </c>
      <c r="O758" s="237"/>
      <c r="P758" s="149"/>
      <c r="Q758" s="170" t="str">
        <f>IF(tblDatasetNamingConventionForm[[#This Row],[Dataset Naming Scheme]]="","",IF(LEN(tblDatasetNamingConventionForm[[#This Row],[Dataset Naming Scheme]])&gt;63,"FALSE","TRUE"))</f>
        <v/>
      </c>
      <c r="R75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59" spans="1:18" ht="12.95">
      <c r="A75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5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59" s="225"/>
      <c r="D759" s="228"/>
      <c r="E759" s="233" t="str">
        <f>IFERROR(INDEX(tblGISPDS_Discipline[Discipline Code], MATCH(tblDatasetNamingConventionForm[[#This Row],[Discipline Description]], tblGISPDS_Discipline[ [ Discipline Description] ],0)),"")</f>
        <v/>
      </c>
      <c r="F759" s="227"/>
      <c r="G759" s="233" t="str">
        <f>IFERROR(INDEX(tblGISPDS_Discipline[Sub-Discipline Code], MATCH(tblDatasetNamingConventionForm[[#This Row],[Sub-Discipline Description]], tblGISPDS_Discipline[Sub-Discipline Description],0)),"")</f>
        <v/>
      </c>
      <c r="H759" s="151"/>
      <c r="I759" s="230"/>
      <c r="J759" s="229" t="str">
        <f>IFERROR(INDEX(tblGISPDS_ProjectMilestone[Project Milestone Code], MATCH(tblDatasetNamingConventionForm[[#This Row],[Project Milestone]], tblGISPDS_ProjectMilestone[Project Milestone Description],0)),"")</f>
        <v/>
      </c>
      <c r="K759" s="230"/>
      <c r="L759" s="231" t="str">
        <f>IFERROR(INDEX(tblGISPDS_Originator[Organisation Code], MATCH(tblDatasetNamingConventionForm[[#This Row],[Organisation Name]], tblGISPDS_Originator[Organisation Name],0)),"")</f>
        <v/>
      </c>
      <c r="M759" s="226"/>
      <c r="N759" s="231" t="str">
        <f>IFERROR(INDEX(tblGISPDS_CoOrdSys[EPSG Code], MATCH(tblDatasetNamingConventionForm[[#This Row],[Coordinate Reference System Abbreviation]], tblGISPDS_CoOrdSys[Projected Coordinate Reference System Description],0)),"")</f>
        <v/>
      </c>
      <c r="O759" s="237"/>
      <c r="P759" s="149"/>
      <c r="Q759" s="170" t="str">
        <f>IF(tblDatasetNamingConventionForm[[#This Row],[Dataset Naming Scheme]]="","",IF(LEN(tblDatasetNamingConventionForm[[#This Row],[Dataset Naming Scheme]])&gt;63,"FALSE","TRUE"))</f>
        <v/>
      </c>
      <c r="R75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60" spans="1:18" ht="12.95">
      <c r="A76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6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60" s="225"/>
      <c r="D760" s="228"/>
      <c r="E760" s="233" t="str">
        <f>IFERROR(INDEX(tblGISPDS_Discipline[Discipline Code], MATCH(tblDatasetNamingConventionForm[[#This Row],[Discipline Description]], tblGISPDS_Discipline[ [ Discipline Description] ],0)),"")</f>
        <v/>
      </c>
      <c r="F760" s="227"/>
      <c r="G760" s="233" t="str">
        <f>IFERROR(INDEX(tblGISPDS_Discipline[Sub-Discipline Code], MATCH(tblDatasetNamingConventionForm[[#This Row],[Sub-Discipline Description]], tblGISPDS_Discipline[Sub-Discipline Description],0)),"")</f>
        <v/>
      </c>
      <c r="H760" s="151"/>
      <c r="I760" s="230"/>
      <c r="J760" s="229" t="str">
        <f>IFERROR(INDEX(tblGISPDS_ProjectMilestone[Project Milestone Code], MATCH(tblDatasetNamingConventionForm[[#This Row],[Project Milestone]], tblGISPDS_ProjectMilestone[Project Milestone Description],0)),"")</f>
        <v/>
      </c>
      <c r="K760" s="230"/>
      <c r="L760" s="229" t="str">
        <f>IFERROR(INDEX(tblGISPDS_Originator[Organisation Code], MATCH(tblDatasetNamingConventionForm[[#This Row],[Organisation Name]], tblGISPDS_Originator[Organisation Name],0)),"")</f>
        <v/>
      </c>
      <c r="M760" s="226"/>
      <c r="N760" s="231" t="str">
        <f>IFERROR(INDEX(tblGISPDS_CoOrdSys[EPSG Code], MATCH(tblDatasetNamingConventionForm[[#This Row],[Coordinate Reference System Abbreviation]], tblGISPDS_CoOrdSys[Projected Coordinate Reference System Description],0)),"")</f>
        <v/>
      </c>
      <c r="O760" s="237"/>
      <c r="P760" s="149"/>
      <c r="Q760" s="170" t="str">
        <f>IF(tblDatasetNamingConventionForm[[#This Row],[Dataset Naming Scheme]]="","",IF(LEN(tblDatasetNamingConventionForm[[#This Row],[Dataset Naming Scheme]])&gt;63,"FALSE","TRUE"))</f>
        <v/>
      </c>
      <c r="R76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61" spans="1:18" ht="12.95">
      <c r="A76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6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61" s="225"/>
      <c r="D761" s="228"/>
      <c r="E761" s="233" t="str">
        <f>IFERROR(INDEX(tblGISPDS_Discipline[Discipline Code], MATCH(tblDatasetNamingConventionForm[[#This Row],[Discipline Description]], tblGISPDS_Discipline[ [ Discipline Description] ],0)),"")</f>
        <v/>
      </c>
      <c r="F761" s="227"/>
      <c r="G761" s="233" t="str">
        <f>IFERROR(INDEX(tblGISPDS_Discipline[Sub-Discipline Code], MATCH(tblDatasetNamingConventionForm[[#This Row],[Sub-Discipline Description]], tblGISPDS_Discipline[Sub-Discipline Description],0)),"")</f>
        <v/>
      </c>
      <c r="H761" s="151"/>
      <c r="I761" s="230"/>
      <c r="J761" s="229" t="str">
        <f>IFERROR(INDEX(tblGISPDS_ProjectMilestone[Project Milestone Code], MATCH(tblDatasetNamingConventionForm[[#This Row],[Project Milestone]], tblGISPDS_ProjectMilestone[Project Milestone Description],0)),"")</f>
        <v/>
      </c>
      <c r="K761" s="230"/>
      <c r="L761" s="231" t="str">
        <f>IFERROR(INDEX(tblGISPDS_Originator[Organisation Code], MATCH(tblDatasetNamingConventionForm[[#This Row],[Organisation Name]], tblGISPDS_Originator[Organisation Name],0)),"")</f>
        <v/>
      </c>
      <c r="M761" s="226"/>
      <c r="N761" s="231" t="str">
        <f>IFERROR(INDEX(tblGISPDS_CoOrdSys[EPSG Code], MATCH(tblDatasetNamingConventionForm[[#This Row],[Coordinate Reference System Abbreviation]], tblGISPDS_CoOrdSys[Projected Coordinate Reference System Description],0)),"")</f>
        <v/>
      </c>
      <c r="O761" s="237"/>
      <c r="P761" s="149"/>
      <c r="Q761" s="170" t="str">
        <f>IF(tblDatasetNamingConventionForm[[#This Row],[Dataset Naming Scheme]]="","",IF(LEN(tblDatasetNamingConventionForm[[#This Row],[Dataset Naming Scheme]])&gt;63,"FALSE","TRUE"))</f>
        <v/>
      </c>
      <c r="R76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62" spans="1:18" ht="12.95">
      <c r="A76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6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62" s="225"/>
      <c r="D762" s="228"/>
      <c r="E762" s="233" t="str">
        <f>IFERROR(INDEX(tblGISPDS_Discipline[Discipline Code], MATCH(tblDatasetNamingConventionForm[[#This Row],[Discipline Description]], tblGISPDS_Discipline[ [ Discipline Description] ],0)),"")</f>
        <v/>
      </c>
      <c r="F762" s="227"/>
      <c r="G762" s="233" t="str">
        <f>IFERROR(INDEX(tblGISPDS_Discipline[Sub-Discipline Code], MATCH(tblDatasetNamingConventionForm[[#This Row],[Sub-Discipline Description]], tblGISPDS_Discipline[Sub-Discipline Description],0)),"")</f>
        <v/>
      </c>
      <c r="H762" s="151"/>
      <c r="I762" s="230"/>
      <c r="J762" s="229" t="str">
        <f>IFERROR(INDEX(tblGISPDS_ProjectMilestone[Project Milestone Code], MATCH(tblDatasetNamingConventionForm[[#This Row],[Project Milestone]], tblGISPDS_ProjectMilestone[Project Milestone Description],0)),"")</f>
        <v/>
      </c>
      <c r="K762" s="230"/>
      <c r="L762" s="229" t="str">
        <f>IFERROR(INDEX(tblGISPDS_Originator[Organisation Code], MATCH(tblDatasetNamingConventionForm[[#This Row],[Organisation Name]], tblGISPDS_Originator[Organisation Name],0)),"")</f>
        <v/>
      </c>
      <c r="M762" s="226"/>
      <c r="N762" s="231" t="str">
        <f>IFERROR(INDEX(tblGISPDS_CoOrdSys[EPSG Code], MATCH(tblDatasetNamingConventionForm[[#This Row],[Coordinate Reference System Abbreviation]], tblGISPDS_CoOrdSys[Projected Coordinate Reference System Description],0)),"")</f>
        <v/>
      </c>
      <c r="O762" s="237"/>
      <c r="P762" s="149"/>
      <c r="Q762" s="170" t="str">
        <f>IF(tblDatasetNamingConventionForm[[#This Row],[Dataset Naming Scheme]]="","",IF(LEN(tblDatasetNamingConventionForm[[#This Row],[Dataset Naming Scheme]])&gt;63,"FALSE","TRUE"))</f>
        <v/>
      </c>
      <c r="R76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63" spans="1:18" ht="12.95">
      <c r="A76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6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63" s="225"/>
      <c r="D763" s="228"/>
      <c r="E763" s="233" t="str">
        <f>IFERROR(INDEX(tblGISPDS_Discipline[Discipline Code], MATCH(tblDatasetNamingConventionForm[[#This Row],[Discipline Description]], tblGISPDS_Discipline[ [ Discipline Description] ],0)),"")</f>
        <v/>
      </c>
      <c r="F763" s="227"/>
      <c r="G763" s="233" t="str">
        <f>IFERROR(INDEX(tblGISPDS_Discipline[Sub-Discipline Code], MATCH(tblDatasetNamingConventionForm[[#This Row],[Sub-Discipline Description]], tblGISPDS_Discipline[Sub-Discipline Description],0)),"")</f>
        <v/>
      </c>
      <c r="H763" s="151"/>
      <c r="I763" s="230"/>
      <c r="J763" s="229" t="str">
        <f>IFERROR(INDEX(tblGISPDS_ProjectMilestone[Project Milestone Code], MATCH(tblDatasetNamingConventionForm[[#This Row],[Project Milestone]], tblGISPDS_ProjectMilestone[Project Milestone Description],0)),"")</f>
        <v/>
      </c>
      <c r="K763" s="230"/>
      <c r="L763" s="231" t="str">
        <f>IFERROR(INDEX(tblGISPDS_Originator[Organisation Code], MATCH(tblDatasetNamingConventionForm[[#This Row],[Organisation Name]], tblGISPDS_Originator[Organisation Name],0)),"")</f>
        <v/>
      </c>
      <c r="M763" s="226"/>
      <c r="N763" s="231" t="str">
        <f>IFERROR(INDEX(tblGISPDS_CoOrdSys[EPSG Code], MATCH(tblDatasetNamingConventionForm[[#This Row],[Coordinate Reference System Abbreviation]], tblGISPDS_CoOrdSys[Projected Coordinate Reference System Description],0)),"")</f>
        <v/>
      </c>
      <c r="O763" s="237"/>
      <c r="P763" s="149"/>
      <c r="Q763" s="170" t="str">
        <f>IF(tblDatasetNamingConventionForm[[#This Row],[Dataset Naming Scheme]]="","",IF(LEN(tblDatasetNamingConventionForm[[#This Row],[Dataset Naming Scheme]])&gt;63,"FALSE","TRUE"))</f>
        <v/>
      </c>
      <c r="R76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64" spans="1:18" ht="12.95">
      <c r="A76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6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64" s="225"/>
      <c r="D764" s="228"/>
      <c r="E764" s="233" t="str">
        <f>IFERROR(INDEX(tblGISPDS_Discipline[Discipline Code], MATCH(tblDatasetNamingConventionForm[[#This Row],[Discipline Description]], tblGISPDS_Discipline[ [ Discipline Description] ],0)),"")</f>
        <v/>
      </c>
      <c r="F764" s="227"/>
      <c r="G764" s="233" t="str">
        <f>IFERROR(INDEX(tblGISPDS_Discipline[Sub-Discipline Code], MATCH(tblDatasetNamingConventionForm[[#This Row],[Sub-Discipline Description]], tblGISPDS_Discipline[Sub-Discipline Description],0)),"")</f>
        <v/>
      </c>
      <c r="H764" s="151"/>
      <c r="I764" s="230"/>
      <c r="J764" s="229" t="str">
        <f>IFERROR(INDEX(tblGISPDS_ProjectMilestone[Project Milestone Code], MATCH(tblDatasetNamingConventionForm[[#This Row],[Project Milestone]], tblGISPDS_ProjectMilestone[Project Milestone Description],0)),"")</f>
        <v/>
      </c>
      <c r="K764" s="230"/>
      <c r="L764" s="229" t="str">
        <f>IFERROR(INDEX(tblGISPDS_Originator[Organisation Code], MATCH(tblDatasetNamingConventionForm[[#This Row],[Organisation Name]], tblGISPDS_Originator[Organisation Name],0)),"")</f>
        <v/>
      </c>
      <c r="M764" s="226"/>
      <c r="N764" s="231" t="str">
        <f>IFERROR(INDEX(tblGISPDS_CoOrdSys[EPSG Code], MATCH(tblDatasetNamingConventionForm[[#This Row],[Coordinate Reference System Abbreviation]], tblGISPDS_CoOrdSys[Projected Coordinate Reference System Description],0)),"")</f>
        <v/>
      </c>
      <c r="O764" s="237"/>
      <c r="P764" s="149"/>
      <c r="Q764" s="170" t="str">
        <f>IF(tblDatasetNamingConventionForm[[#This Row],[Dataset Naming Scheme]]="","",IF(LEN(tblDatasetNamingConventionForm[[#This Row],[Dataset Naming Scheme]])&gt;63,"FALSE","TRUE"))</f>
        <v/>
      </c>
      <c r="R76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65" spans="1:18" ht="12.95">
      <c r="A76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6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65" s="225"/>
      <c r="D765" s="228"/>
      <c r="E765" s="233" t="str">
        <f>IFERROR(INDEX(tblGISPDS_Discipline[Discipline Code], MATCH(tblDatasetNamingConventionForm[[#This Row],[Discipline Description]], tblGISPDS_Discipline[ [ Discipline Description] ],0)),"")</f>
        <v/>
      </c>
      <c r="F765" s="227"/>
      <c r="G765" s="233" t="str">
        <f>IFERROR(INDEX(tblGISPDS_Discipline[Sub-Discipline Code], MATCH(tblDatasetNamingConventionForm[[#This Row],[Sub-Discipline Description]], tblGISPDS_Discipline[Sub-Discipline Description],0)),"")</f>
        <v/>
      </c>
      <c r="H765" s="151"/>
      <c r="I765" s="230"/>
      <c r="J765" s="229" t="str">
        <f>IFERROR(INDEX(tblGISPDS_ProjectMilestone[Project Milestone Code], MATCH(tblDatasetNamingConventionForm[[#This Row],[Project Milestone]], tblGISPDS_ProjectMilestone[Project Milestone Description],0)),"")</f>
        <v/>
      </c>
      <c r="K765" s="230"/>
      <c r="L765" s="231" t="str">
        <f>IFERROR(INDEX(tblGISPDS_Originator[Organisation Code], MATCH(tblDatasetNamingConventionForm[[#This Row],[Organisation Name]], tblGISPDS_Originator[Organisation Name],0)),"")</f>
        <v/>
      </c>
      <c r="M765" s="226"/>
      <c r="N765" s="231" t="str">
        <f>IFERROR(INDEX(tblGISPDS_CoOrdSys[EPSG Code], MATCH(tblDatasetNamingConventionForm[[#This Row],[Coordinate Reference System Abbreviation]], tblGISPDS_CoOrdSys[Projected Coordinate Reference System Description],0)),"")</f>
        <v/>
      </c>
      <c r="O765" s="237"/>
      <c r="P765" s="149"/>
      <c r="Q765" s="170" t="str">
        <f>IF(tblDatasetNamingConventionForm[[#This Row],[Dataset Naming Scheme]]="","",IF(LEN(tblDatasetNamingConventionForm[[#This Row],[Dataset Naming Scheme]])&gt;63,"FALSE","TRUE"))</f>
        <v/>
      </c>
      <c r="R76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66" spans="1:18" ht="12.95">
      <c r="A76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6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66" s="225"/>
      <c r="D766" s="228"/>
      <c r="E766" s="233" t="str">
        <f>IFERROR(INDEX(tblGISPDS_Discipline[Discipline Code], MATCH(tblDatasetNamingConventionForm[[#This Row],[Discipline Description]], tblGISPDS_Discipline[ [ Discipline Description] ],0)),"")</f>
        <v/>
      </c>
      <c r="F766" s="227"/>
      <c r="G766" s="233" t="str">
        <f>IFERROR(INDEX(tblGISPDS_Discipline[Sub-Discipline Code], MATCH(tblDatasetNamingConventionForm[[#This Row],[Sub-Discipline Description]], tblGISPDS_Discipline[Sub-Discipline Description],0)),"")</f>
        <v/>
      </c>
      <c r="H766" s="151"/>
      <c r="I766" s="230"/>
      <c r="J766" s="229" t="str">
        <f>IFERROR(INDEX(tblGISPDS_ProjectMilestone[Project Milestone Code], MATCH(tblDatasetNamingConventionForm[[#This Row],[Project Milestone]], tblGISPDS_ProjectMilestone[Project Milestone Description],0)),"")</f>
        <v/>
      </c>
      <c r="K766" s="230"/>
      <c r="L766" s="229" t="str">
        <f>IFERROR(INDEX(tblGISPDS_Originator[Organisation Code], MATCH(tblDatasetNamingConventionForm[[#This Row],[Organisation Name]], tblGISPDS_Originator[Organisation Name],0)),"")</f>
        <v/>
      </c>
      <c r="M766" s="226"/>
      <c r="N766" s="231" t="str">
        <f>IFERROR(INDEX(tblGISPDS_CoOrdSys[EPSG Code], MATCH(tblDatasetNamingConventionForm[[#This Row],[Coordinate Reference System Abbreviation]], tblGISPDS_CoOrdSys[Projected Coordinate Reference System Description],0)),"")</f>
        <v/>
      </c>
      <c r="O766" s="237"/>
      <c r="P766" s="149"/>
      <c r="Q766" s="170" t="str">
        <f>IF(tblDatasetNamingConventionForm[[#This Row],[Dataset Naming Scheme]]="","",IF(LEN(tblDatasetNamingConventionForm[[#This Row],[Dataset Naming Scheme]])&gt;63,"FALSE","TRUE"))</f>
        <v/>
      </c>
      <c r="R76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67" spans="1:18" ht="12.95">
      <c r="A76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6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67" s="225"/>
      <c r="D767" s="228"/>
      <c r="E767" s="233" t="str">
        <f>IFERROR(INDEX(tblGISPDS_Discipline[Discipline Code], MATCH(tblDatasetNamingConventionForm[[#This Row],[Discipline Description]], tblGISPDS_Discipline[ [ Discipline Description] ],0)),"")</f>
        <v/>
      </c>
      <c r="F767" s="227"/>
      <c r="G767" s="233" t="str">
        <f>IFERROR(INDEX(tblGISPDS_Discipline[Sub-Discipline Code], MATCH(tblDatasetNamingConventionForm[[#This Row],[Sub-Discipline Description]], tblGISPDS_Discipline[Sub-Discipline Description],0)),"")</f>
        <v/>
      </c>
      <c r="H767" s="151"/>
      <c r="I767" s="230"/>
      <c r="J767" s="229" t="str">
        <f>IFERROR(INDEX(tblGISPDS_ProjectMilestone[Project Milestone Code], MATCH(tblDatasetNamingConventionForm[[#This Row],[Project Milestone]], tblGISPDS_ProjectMilestone[Project Milestone Description],0)),"")</f>
        <v/>
      </c>
      <c r="K767" s="230"/>
      <c r="L767" s="231" t="str">
        <f>IFERROR(INDEX(tblGISPDS_Originator[Organisation Code], MATCH(tblDatasetNamingConventionForm[[#This Row],[Organisation Name]], tblGISPDS_Originator[Organisation Name],0)),"")</f>
        <v/>
      </c>
      <c r="M767" s="226"/>
      <c r="N767" s="231" t="str">
        <f>IFERROR(INDEX(tblGISPDS_CoOrdSys[EPSG Code], MATCH(tblDatasetNamingConventionForm[[#This Row],[Coordinate Reference System Abbreviation]], tblGISPDS_CoOrdSys[Projected Coordinate Reference System Description],0)),"")</f>
        <v/>
      </c>
      <c r="O767" s="237"/>
      <c r="P767" s="149"/>
      <c r="Q767" s="170" t="str">
        <f>IF(tblDatasetNamingConventionForm[[#This Row],[Dataset Naming Scheme]]="","",IF(LEN(tblDatasetNamingConventionForm[[#This Row],[Dataset Naming Scheme]])&gt;63,"FALSE","TRUE"))</f>
        <v/>
      </c>
      <c r="R76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68" spans="1:18" ht="12.95">
      <c r="A76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6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68" s="225"/>
      <c r="D768" s="228"/>
      <c r="E768" s="233" t="str">
        <f>IFERROR(INDEX(tblGISPDS_Discipline[Discipline Code], MATCH(tblDatasetNamingConventionForm[[#This Row],[Discipline Description]], tblGISPDS_Discipline[ [ Discipline Description] ],0)),"")</f>
        <v/>
      </c>
      <c r="F768" s="227"/>
      <c r="G768" s="233" t="str">
        <f>IFERROR(INDEX(tblGISPDS_Discipline[Sub-Discipline Code], MATCH(tblDatasetNamingConventionForm[[#This Row],[Sub-Discipline Description]], tblGISPDS_Discipline[Sub-Discipline Description],0)),"")</f>
        <v/>
      </c>
      <c r="H768" s="151"/>
      <c r="I768" s="230"/>
      <c r="J768" s="229" t="str">
        <f>IFERROR(INDEX(tblGISPDS_ProjectMilestone[Project Milestone Code], MATCH(tblDatasetNamingConventionForm[[#This Row],[Project Milestone]], tblGISPDS_ProjectMilestone[Project Milestone Description],0)),"")</f>
        <v/>
      </c>
      <c r="K768" s="230"/>
      <c r="L768" s="229" t="str">
        <f>IFERROR(INDEX(tblGISPDS_Originator[Organisation Code], MATCH(tblDatasetNamingConventionForm[[#This Row],[Organisation Name]], tblGISPDS_Originator[Organisation Name],0)),"")</f>
        <v/>
      </c>
      <c r="M768" s="226"/>
      <c r="N768" s="231" t="str">
        <f>IFERROR(INDEX(tblGISPDS_CoOrdSys[EPSG Code], MATCH(tblDatasetNamingConventionForm[[#This Row],[Coordinate Reference System Abbreviation]], tblGISPDS_CoOrdSys[Projected Coordinate Reference System Description],0)),"")</f>
        <v/>
      </c>
      <c r="O768" s="237"/>
      <c r="P768" s="149"/>
      <c r="Q768" s="170" t="str">
        <f>IF(tblDatasetNamingConventionForm[[#This Row],[Dataset Naming Scheme]]="","",IF(LEN(tblDatasetNamingConventionForm[[#This Row],[Dataset Naming Scheme]])&gt;63,"FALSE","TRUE"))</f>
        <v/>
      </c>
      <c r="R76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69" spans="1:18" ht="12.95">
      <c r="A76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6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69" s="225"/>
      <c r="D769" s="228"/>
      <c r="E769" s="233" t="str">
        <f>IFERROR(INDEX(tblGISPDS_Discipline[Discipline Code], MATCH(tblDatasetNamingConventionForm[[#This Row],[Discipline Description]], tblGISPDS_Discipline[ [ Discipline Description] ],0)),"")</f>
        <v/>
      </c>
      <c r="F769" s="227"/>
      <c r="G769" s="233" t="str">
        <f>IFERROR(INDEX(tblGISPDS_Discipline[Sub-Discipline Code], MATCH(tblDatasetNamingConventionForm[[#This Row],[Sub-Discipline Description]], tblGISPDS_Discipline[Sub-Discipline Description],0)),"")</f>
        <v/>
      </c>
      <c r="H769" s="151"/>
      <c r="I769" s="230"/>
      <c r="J769" s="229" t="str">
        <f>IFERROR(INDEX(tblGISPDS_ProjectMilestone[Project Milestone Code], MATCH(tblDatasetNamingConventionForm[[#This Row],[Project Milestone]], tblGISPDS_ProjectMilestone[Project Milestone Description],0)),"")</f>
        <v/>
      </c>
      <c r="K769" s="230"/>
      <c r="L769" s="231" t="str">
        <f>IFERROR(INDEX(tblGISPDS_Originator[Organisation Code], MATCH(tblDatasetNamingConventionForm[[#This Row],[Organisation Name]], tblGISPDS_Originator[Organisation Name],0)),"")</f>
        <v/>
      </c>
      <c r="M769" s="226"/>
      <c r="N769" s="231" t="str">
        <f>IFERROR(INDEX(tblGISPDS_CoOrdSys[EPSG Code], MATCH(tblDatasetNamingConventionForm[[#This Row],[Coordinate Reference System Abbreviation]], tblGISPDS_CoOrdSys[Projected Coordinate Reference System Description],0)),"")</f>
        <v/>
      </c>
      <c r="O769" s="237"/>
      <c r="P769" s="149"/>
      <c r="Q769" s="170" t="str">
        <f>IF(tblDatasetNamingConventionForm[[#This Row],[Dataset Naming Scheme]]="","",IF(LEN(tblDatasetNamingConventionForm[[#This Row],[Dataset Naming Scheme]])&gt;63,"FALSE","TRUE"))</f>
        <v/>
      </c>
      <c r="R76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70" spans="1:18" ht="12.95">
      <c r="A77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7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70" s="225"/>
      <c r="D770" s="228"/>
      <c r="E770" s="233" t="str">
        <f>IFERROR(INDEX(tblGISPDS_Discipline[Discipline Code], MATCH(tblDatasetNamingConventionForm[[#This Row],[Discipline Description]], tblGISPDS_Discipline[ [ Discipline Description] ],0)),"")</f>
        <v/>
      </c>
      <c r="F770" s="227"/>
      <c r="G770" s="233" t="str">
        <f>IFERROR(INDEX(tblGISPDS_Discipline[Sub-Discipline Code], MATCH(tblDatasetNamingConventionForm[[#This Row],[Sub-Discipline Description]], tblGISPDS_Discipline[Sub-Discipline Description],0)),"")</f>
        <v/>
      </c>
      <c r="H770" s="151"/>
      <c r="I770" s="230"/>
      <c r="J770" s="229" t="str">
        <f>IFERROR(INDEX(tblGISPDS_ProjectMilestone[Project Milestone Code], MATCH(tblDatasetNamingConventionForm[[#This Row],[Project Milestone]], tblGISPDS_ProjectMilestone[Project Milestone Description],0)),"")</f>
        <v/>
      </c>
      <c r="K770" s="230"/>
      <c r="L770" s="229" t="str">
        <f>IFERROR(INDEX(tblGISPDS_Originator[Organisation Code], MATCH(tblDatasetNamingConventionForm[[#This Row],[Organisation Name]], tblGISPDS_Originator[Organisation Name],0)),"")</f>
        <v/>
      </c>
      <c r="M770" s="226"/>
      <c r="N770" s="231" t="str">
        <f>IFERROR(INDEX(tblGISPDS_CoOrdSys[EPSG Code], MATCH(tblDatasetNamingConventionForm[[#This Row],[Coordinate Reference System Abbreviation]], tblGISPDS_CoOrdSys[Projected Coordinate Reference System Description],0)),"")</f>
        <v/>
      </c>
      <c r="O770" s="237"/>
      <c r="P770" s="149"/>
      <c r="Q770" s="170" t="str">
        <f>IF(tblDatasetNamingConventionForm[[#This Row],[Dataset Naming Scheme]]="","",IF(LEN(tblDatasetNamingConventionForm[[#This Row],[Dataset Naming Scheme]])&gt;63,"FALSE","TRUE"))</f>
        <v/>
      </c>
      <c r="R77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71" spans="1:18" ht="12.95">
      <c r="A77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7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71" s="225"/>
      <c r="D771" s="228"/>
      <c r="E771" s="233" t="str">
        <f>IFERROR(INDEX(tblGISPDS_Discipline[Discipline Code], MATCH(tblDatasetNamingConventionForm[[#This Row],[Discipline Description]], tblGISPDS_Discipline[ [ Discipline Description] ],0)),"")</f>
        <v/>
      </c>
      <c r="F771" s="227"/>
      <c r="G771" s="233" t="str">
        <f>IFERROR(INDEX(tblGISPDS_Discipline[Sub-Discipline Code], MATCH(tblDatasetNamingConventionForm[[#This Row],[Sub-Discipline Description]], tblGISPDS_Discipline[Sub-Discipline Description],0)),"")</f>
        <v/>
      </c>
      <c r="H771" s="151"/>
      <c r="I771" s="230"/>
      <c r="J771" s="229" t="str">
        <f>IFERROR(INDEX(tblGISPDS_ProjectMilestone[Project Milestone Code], MATCH(tblDatasetNamingConventionForm[[#This Row],[Project Milestone]], tblGISPDS_ProjectMilestone[Project Milestone Description],0)),"")</f>
        <v/>
      </c>
      <c r="K771" s="230"/>
      <c r="L771" s="231" t="str">
        <f>IFERROR(INDEX(tblGISPDS_Originator[Organisation Code], MATCH(tblDatasetNamingConventionForm[[#This Row],[Organisation Name]], tblGISPDS_Originator[Organisation Name],0)),"")</f>
        <v/>
      </c>
      <c r="M771" s="226"/>
      <c r="N771" s="231" t="str">
        <f>IFERROR(INDEX(tblGISPDS_CoOrdSys[EPSG Code], MATCH(tblDatasetNamingConventionForm[[#This Row],[Coordinate Reference System Abbreviation]], tblGISPDS_CoOrdSys[Projected Coordinate Reference System Description],0)),"")</f>
        <v/>
      </c>
      <c r="O771" s="237"/>
      <c r="P771" s="149"/>
      <c r="Q771" s="170" t="str">
        <f>IF(tblDatasetNamingConventionForm[[#This Row],[Dataset Naming Scheme]]="","",IF(LEN(tblDatasetNamingConventionForm[[#This Row],[Dataset Naming Scheme]])&gt;63,"FALSE","TRUE"))</f>
        <v/>
      </c>
      <c r="R77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72" spans="1:18" ht="12.95">
      <c r="A77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7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72" s="225"/>
      <c r="D772" s="228"/>
      <c r="E772" s="233" t="str">
        <f>IFERROR(INDEX(tblGISPDS_Discipline[Discipline Code], MATCH(tblDatasetNamingConventionForm[[#This Row],[Discipline Description]], tblGISPDS_Discipline[ [ Discipline Description] ],0)),"")</f>
        <v/>
      </c>
      <c r="F772" s="227"/>
      <c r="G772" s="233" t="str">
        <f>IFERROR(INDEX(tblGISPDS_Discipline[Sub-Discipline Code], MATCH(tblDatasetNamingConventionForm[[#This Row],[Sub-Discipline Description]], tblGISPDS_Discipline[Sub-Discipline Description],0)),"")</f>
        <v/>
      </c>
      <c r="H772" s="151"/>
      <c r="I772" s="230"/>
      <c r="J772" s="229" t="str">
        <f>IFERROR(INDEX(tblGISPDS_ProjectMilestone[Project Milestone Code], MATCH(tblDatasetNamingConventionForm[[#This Row],[Project Milestone]], tblGISPDS_ProjectMilestone[Project Milestone Description],0)),"")</f>
        <v/>
      </c>
      <c r="K772" s="230"/>
      <c r="L772" s="229" t="str">
        <f>IFERROR(INDEX(tblGISPDS_Originator[Organisation Code], MATCH(tblDatasetNamingConventionForm[[#This Row],[Organisation Name]], tblGISPDS_Originator[Organisation Name],0)),"")</f>
        <v/>
      </c>
      <c r="M772" s="226"/>
      <c r="N772" s="231" t="str">
        <f>IFERROR(INDEX(tblGISPDS_CoOrdSys[EPSG Code], MATCH(tblDatasetNamingConventionForm[[#This Row],[Coordinate Reference System Abbreviation]], tblGISPDS_CoOrdSys[Projected Coordinate Reference System Description],0)),"")</f>
        <v/>
      </c>
      <c r="O772" s="237"/>
      <c r="P772" s="149"/>
      <c r="Q772" s="170" t="str">
        <f>IF(tblDatasetNamingConventionForm[[#This Row],[Dataset Naming Scheme]]="","",IF(LEN(tblDatasetNamingConventionForm[[#This Row],[Dataset Naming Scheme]])&gt;63,"FALSE","TRUE"))</f>
        <v/>
      </c>
      <c r="R77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73" spans="1:18" ht="12.95">
      <c r="A77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7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73" s="225"/>
      <c r="D773" s="228"/>
      <c r="E773" s="233" t="str">
        <f>IFERROR(INDEX(tblGISPDS_Discipline[Discipline Code], MATCH(tblDatasetNamingConventionForm[[#This Row],[Discipline Description]], tblGISPDS_Discipline[ [ Discipline Description] ],0)),"")</f>
        <v/>
      </c>
      <c r="F773" s="227"/>
      <c r="G773" s="233" t="str">
        <f>IFERROR(INDEX(tblGISPDS_Discipline[Sub-Discipline Code], MATCH(tblDatasetNamingConventionForm[[#This Row],[Sub-Discipline Description]], tblGISPDS_Discipline[Sub-Discipline Description],0)),"")</f>
        <v/>
      </c>
      <c r="H773" s="151"/>
      <c r="I773" s="230"/>
      <c r="J773" s="229" t="str">
        <f>IFERROR(INDEX(tblGISPDS_ProjectMilestone[Project Milestone Code], MATCH(tblDatasetNamingConventionForm[[#This Row],[Project Milestone]], tblGISPDS_ProjectMilestone[Project Milestone Description],0)),"")</f>
        <v/>
      </c>
      <c r="K773" s="230"/>
      <c r="L773" s="231" t="str">
        <f>IFERROR(INDEX(tblGISPDS_Originator[Organisation Code], MATCH(tblDatasetNamingConventionForm[[#This Row],[Organisation Name]], tblGISPDS_Originator[Organisation Name],0)),"")</f>
        <v/>
      </c>
      <c r="M773" s="226"/>
      <c r="N773" s="231" t="str">
        <f>IFERROR(INDEX(tblGISPDS_CoOrdSys[EPSG Code], MATCH(tblDatasetNamingConventionForm[[#This Row],[Coordinate Reference System Abbreviation]], tblGISPDS_CoOrdSys[Projected Coordinate Reference System Description],0)),"")</f>
        <v/>
      </c>
      <c r="O773" s="237"/>
      <c r="P773" s="149"/>
      <c r="Q773" s="170" t="str">
        <f>IF(tblDatasetNamingConventionForm[[#This Row],[Dataset Naming Scheme]]="","",IF(LEN(tblDatasetNamingConventionForm[[#This Row],[Dataset Naming Scheme]])&gt;63,"FALSE","TRUE"))</f>
        <v/>
      </c>
      <c r="R77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74" spans="1:18" ht="12.95">
      <c r="A77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7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74" s="225"/>
      <c r="D774" s="228"/>
      <c r="E774" s="233" t="str">
        <f>IFERROR(INDEX(tblGISPDS_Discipline[Discipline Code], MATCH(tblDatasetNamingConventionForm[[#This Row],[Discipline Description]], tblGISPDS_Discipline[ [ Discipline Description] ],0)),"")</f>
        <v/>
      </c>
      <c r="F774" s="227"/>
      <c r="G774" s="233" t="str">
        <f>IFERROR(INDEX(tblGISPDS_Discipline[Sub-Discipline Code], MATCH(tblDatasetNamingConventionForm[[#This Row],[Sub-Discipline Description]], tblGISPDS_Discipline[Sub-Discipline Description],0)),"")</f>
        <v/>
      </c>
      <c r="H774" s="151"/>
      <c r="I774" s="230"/>
      <c r="J774" s="229" t="str">
        <f>IFERROR(INDEX(tblGISPDS_ProjectMilestone[Project Milestone Code], MATCH(tblDatasetNamingConventionForm[[#This Row],[Project Milestone]], tblGISPDS_ProjectMilestone[Project Milestone Description],0)),"")</f>
        <v/>
      </c>
      <c r="K774" s="230"/>
      <c r="L774" s="229" t="str">
        <f>IFERROR(INDEX(tblGISPDS_Originator[Organisation Code], MATCH(tblDatasetNamingConventionForm[[#This Row],[Organisation Name]], tblGISPDS_Originator[Organisation Name],0)),"")</f>
        <v/>
      </c>
      <c r="M774" s="226"/>
      <c r="N774" s="231" t="str">
        <f>IFERROR(INDEX(tblGISPDS_CoOrdSys[EPSG Code], MATCH(tblDatasetNamingConventionForm[[#This Row],[Coordinate Reference System Abbreviation]], tblGISPDS_CoOrdSys[Projected Coordinate Reference System Description],0)),"")</f>
        <v/>
      </c>
      <c r="O774" s="237"/>
      <c r="P774" s="149"/>
      <c r="Q774" s="170" t="str">
        <f>IF(tblDatasetNamingConventionForm[[#This Row],[Dataset Naming Scheme]]="","",IF(LEN(tblDatasetNamingConventionForm[[#This Row],[Dataset Naming Scheme]])&gt;63,"FALSE","TRUE"))</f>
        <v/>
      </c>
      <c r="R77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75" spans="1:18" ht="12.95">
      <c r="A77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7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75" s="225"/>
      <c r="D775" s="228"/>
      <c r="E775" s="233" t="str">
        <f>IFERROR(INDEX(tblGISPDS_Discipline[Discipline Code], MATCH(tblDatasetNamingConventionForm[[#This Row],[Discipline Description]], tblGISPDS_Discipline[ [ Discipline Description] ],0)),"")</f>
        <v/>
      </c>
      <c r="F775" s="227"/>
      <c r="G775" s="233" t="str">
        <f>IFERROR(INDEX(tblGISPDS_Discipline[Sub-Discipline Code], MATCH(tblDatasetNamingConventionForm[[#This Row],[Sub-Discipline Description]], tblGISPDS_Discipline[Sub-Discipline Description],0)),"")</f>
        <v/>
      </c>
      <c r="H775" s="151"/>
      <c r="I775" s="230"/>
      <c r="J775" s="229" t="str">
        <f>IFERROR(INDEX(tblGISPDS_ProjectMilestone[Project Milestone Code], MATCH(tblDatasetNamingConventionForm[[#This Row],[Project Milestone]], tblGISPDS_ProjectMilestone[Project Milestone Description],0)),"")</f>
        <v/>
      </c>
      <c r="K775" s="230"/>
      <c r="L775" s="231" t="str">
        <f>IFERROR(INDEX(tblGISPDS_Originator[Organisation Code], MATCH(tblDatasetNamingConventionForm[[#This Row],[Organisation Name]], tblGISPDS_Originator[Organisation Name],0)),"")</f>
        <v/>
      </c>
      <c r="M775" s="226"/>
      <c r="N775" s="231" t="str">
        <f>IFERROR(INDEX(tblGISPDS_CoOrdSys[EPSG Code], MATCH(tblDatasetNamingConventionForm[[#This Row],[Coordinate Reference System Abbreviation]], tblGISPDS_CoOrdSys[Projected Coordinate Reference System Description],0)),"")</f>
        <v/>
      </c>
      <c r="O775" s="237"/>
      <c r="P775" s="149"/>
      <c r="Q775" s="170" t="str">
        <f>IF(tblDatasetNamingConventionForm[[#This Row],[Dataset Naming Scheme]]="","",IF(LEN(tblDatasetNamingConventionForm[[#This Row],[Dataset Naming Scheme]])&gt;63,"FALSE","TRUE"))</f>
        <v/>
      </c>
      <c r="R77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76" spans="1:18" ht="12.95">
      <c r="A77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7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76" s="225"/>
      <c r="D776" s="228"/>
      <c r="E776" s="233" t="str">
        <f>IFERROR(INDEX(tblGISPDS_Discipline[Discipline Code], MATCH(tblDatasetNamingConventionForm[[#This Row],[Discipline Description]], tblGISPDS_Discipline[ [ Discipline Description] ],0)),"")</f>
        <v/>
      </c>
      <c r="F776" s="227"/>
      <c r="G776" s="233" t="str">
        <f>IFERROR(INDEX(tblGISPDS_Discipline[Sub-Discipline Code], MATCH(tblDatasetNamingConventionForm[[#This Row],[Sub-Discipline Description]], tblGISPDS_Discipline[Sub-Discipline Description],0)),"")</f>
        <v/>
      </c>
      <c r="H776" s="151"/>
      <c r="I776" s="230"/>
      <c r="J776" s="229" t="str">
        <f>IFERROR(INDEX(tblGISPDS_ProjectMilestone[Project Milestone Code], MATCH(tblDatasetNamingConventionForm[[#This Row],[Project Milestone]], tblGISPDS_ProjectMilestone[Project Milestone Description],0)),"")</f>
        <v/>
      </c>
      <c r="K776" s="230"/>
      <c r="L776" s="229" t="str">
        <f>IFERROR(INDEX(tblGISPDS_Originator[Organisation Code], MATCH(tblDatasetNamingConventionForm[[#This Row],[Organisation Name]], tblGISPDS_Originator[Organisation Name],0)),"")</f>
        <v/>
      </c>
      <c r="M776" s="226"/>
      <c r="N776" s="231" t="str">
        <f>IFERROR(INDEX(tblGISPDS_CoOrdSys[EPSG Code], MATCH(tblDatasetNamingConventionForm[[#This Row],[Coordinate Reference System Abbreviation]], tblGISPDS_CoOrdSys[Projected Coordinate Reference System Description],0)),"")</f>
        <v/>
      </c>
      <c r="O776" s="237"/>
      <c r="P776" s="149"/>
      <c r="Q776" s="170" t="str">
        <f>IF(tblDatasetNamingConventionForm[[#This Row],[Dataset Naming Scheme]]="","",IF(LEN(tblDatasetNamingConventionForm[[#This Row],[Dataset Naming Scheme]])&gt;63,"FALSE","TRUE"))</f>
        <v/>
      </c>
      <c r="R77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77" spans="1:18" ht="12.95">
      <c r="A77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7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77" s="225"/>
      <c r="D777" s="228"/>
      <c r="E777" s="233" t="str">
        <f>IFERROR(INDEX(tblGISPDS_Discipline[Discipline Code], MATCH(tblDatasetNamingConventionForm[[#This Row],[Discipline Description]], tblGISPDS_Discipline[ [ Discipline Description] ],0)),"")</f>
        <v/>
      </c>
      <c r="F777" s="227"/>
      <c r="G777" s="233" t="str">
        <f>IFERROR(INDEX(tblGISPDS_Discipline[Sub-Discipline Code], MATCH(tblDatasetNamingConventionForm[[#This Row],[Sub-Discipline Description]], tblGISPDS_Discipline[Sub-Discipline Description],0)),"")</f>
        <v/>
      </c>
      <c r="H777" s="151"/>
      <c r="I777" s="230"/>
      <c r="J777" s="229" t="str">
        <f>IFERROR(INDEX(tblGISPDS_ProjectMilestone[Project Milestone Code], MATCH(tblDatasetNamingConventionForm[[#This Row],[Project Milestone]], tblGISPDS_ProjectMilestone[Project Milestone Description],0)),"")</f>
        <v/>
      </c>
      <c r="K777" s="230"/>
      <c r="L777" s="231" t="str">
        <f>IFERROR(INDEX(tblGISPDS_Originator[Organisation Code], MATCH(tblDatasetNamingConventionForm[[#This Row],[Organisation Name]], tblGISPDS_Originator[Organisation Name],0)),"")</f>
        <v/>
      </c>
      <c r="M777" s="226"/>
      <c r="N777" s="231" t="str">
        <f>IFERROR(INDEX(tblGISPDS_CoOrdSys[EPSG Code], MATCH(tblDatasetNamingConventionForm[[#This Row],[Coordinate Reference System Abbreviation]], tblGISPDS_CoOrdSys[Projected Coordinate Reference System Description],0)),"")</f>
        <v/>
      </c>
      <c r="O777" s="237"/>
      <c r="P777" s="149"/>
      <c r="Q777" s="170" t="str">
        <f>IF(tblDatasetNamingConventionForm[[#This Row],[Dataset Naming Scheme]]="","",IF(LEN(tblDatasetNamingConventionForm[[#This Row],[Dataset Naming Scheme]])&gt;63,"FALSE","TRUE"))</f>
        <v/>
      </c>
      <c r="R77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78" spans="1:18" ht="12.95">
      <c r="A77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7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78" s="225"/>
      <c r="D778" s="228"/>
      <c r="E778" s="233" t="str">
        <f>IFERROR(INDEX(tblGISPDS_Discipline[Discipline Code], MATCH(tblDatasetNamingConventionForm[[#This Row],[Discipline Description]], tblGISPDS_Discipline[ [ Discipline Description] ],0)),"")</f>
        <v/>
      </c>
      <c r="F778" s="227"/>
      <c r="G778" s="233" t="str">
        <f>IFERROR(INDEX(tblGISPDS_Discipline[Sub-Discipline Code], MATCH(tblDatasetNamingConventionForm[[#This Row],[Sub-Discipline Description]], tblGISPDS_Discipline[Sub-Discipline Description],0)),"")</f>
        <v/>
      </c>
      <c r="H778" s="151"/>
      <c r="I778" s="230"/>
      <c r="J778" s="229" t="str">
        <f>IFERROR(INDEX(tblGISPDS_ProjectMilestone[Project Milestone Code], MATCH(tblDatasetNamingConventionForm[[#This Row],[Project Milestone]], tblGISPDS_ProjectMilestone[Project Milestone Description],0)),"")</f>
        <v/>
      </c>
      <c r="K778" s="230"/>
      <c r="L778" s="229" t="str">
        <f>IFERROR(INDEX(tblGISPDS_Originator[Organisation Code], MATCH(tblDatasetNamingConventionForm[[#This Row],[Organisation Name]], tblGISPDS_Originator[Organisation Name],0)),"")</f>
        <v/>
      </c>
      <c r="M778" s="226"/>
      <c r="N778" s="231" t="str">
        <f>IFERROR(INDEX(tblGISPDS_CoOrdSys[EPSG Code], MATCH(tblDatasetNamingConventionForm[[#This Row],[Coordinate Reference System Abbreviation]], tblGISPDS_CoOrdSys[Projected Coordinate Reference System Description],0)),"")</f>
        <v/>
      </c>
      <c r="O778" s="237"/>
      <c r="P778" s="149"/>
      <c r="Q778" s="170" t="str">
        <f>IF(tblDatasetNamingConventionForm[[#This Row],[Dataset Naming Scheme]]="","",IF(LEN(tblDatasetNamingConventionForm[[#This Row],[Dataset Naming Scheme]])&gt;63,"FALSE","TRUE"))</f>
        <v/>
      </c>
      <c r="R77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79" spans="1:18" ht="12.95">
      <c r="A77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7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79" s="225"/>
      <c r="D779" s="228"/>
      <c r="E779" s="233" t="str">
        <f>IFERROR(INDEX(tblGISPDS_Discipline[Discipline Code], MATCH(tblDatasetNamingConventionForm[[#This Row],[Discipline Description]], tblGISPDS_Discipline[ [ Discipline Description] ],0)),"")</f>
        <v/>
      </c>
      <c r="F779" s="227"/>
      <c r="G779" s="233" t="str">
        <f>IFERROR(INDEX(tblGISPDS_Discipline[Sub-Discipline Code], MATCH(tblDatasetNamingConventionForm[[#This Row],[Sub-Discipline Description]], tblGISPDS_Discipline[Sub-Discipline Description],0)),"")</f>
        <v/>
      </c>
      <c r="H779" s="151"/>
      <c r="I779" s="230"/>
      <c r="J779" s="229" t="str">
        <f>IFERROR(INDEX(tblGISPDS_ProjectMilestone[Project Milestone Code], MATCH(tblDatasetNamingConventionForm[[#This Row],[Project Milestone]], tblGISPDS_ProjectMilestone[Project Milestone Description],0)),"")</f>
        <v/>
      </c>
      <c r="K779" s="230"/>
      <c r="L779" s="231" t="str">
        <f>IFERROR(INDEX(tblGISPDS_Originator[Organisation Code], MATCH(tblDatasetNamingConventionForm[[#This Row],[Organisation Name]], tblGISPDS_Originator[Organisation Name],0)),"")</f>
        <v/>
      </c>
      <c r="M779" s="226"/>
      <c r="N779" s="231" t="str">
        <f>IFERROR(INDEX(tblGISPDS_CoOrdSys[EPSG Code], MATCH(tblDatasetNamingConventionForm[[#This Row],[Coordinate Reference System Abbreviation]], tblGISPDS_CoOrdSys[Projected Coordinate Reference System Description],0)),"")</f>
        <v/>
      </c>
      <c r="O779" s="237"/>
      <c r="P779" s="149"/>
      <c r="Q779" s="170" t="str">
        <f>IF(tblDatasetNamingConventionForm[[#This Row],[Dataset Naming Scheme]]="","",IF(LEN(tblDatasetNamingConventionForm[[#This Row],[Dataset Naming Scheme]])&gt;63,"FALSE","TRUE"))</f>
        <v/>
      </c>
      <c r="R77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80" spans="1:18" ht="12.95">
      <c r="A78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8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80" s="225"/>
      <c r="D780" s="228"/>
      <c r="E780" s="233" t="str">
        <f>IFERROR(INDEX(tblGISPDS_Discipline[Discipline Code], MATCH(tblDatasetNamingConventionForm[[#This Row],[Discipline Description]], tblGISPDS_Discipline[ [ Discipline Description] ],0)),"")</f>
        <v/>
      </c>
      <c r="F780" s="227"/>
      <c r="G780" s="233" t="str">
        <f>IFERROR(INDEX(tblGISPDS_Discipline[Sub-Discipline Code], MATCH(tblDatasetNamingConventionForm[[#This Row],[Sub-Discipline Description]], tblGISPDS_Discipline[Sub-Discipline Description],0)),"")</f>
        <v/>
      </c>
      <c r="H780" s="151"/>
      <c r="I780" s="230"/>
      <c r="J780" s="229" t="str">
        <f>IFERROR(INDEX(tblGISPDS_ProjectMilestone[Project Milestone Code], MATCH(tblDatasetNamingConventionForm[[#This Row],[Project Milestone]], tblGISPDS_ProjectMilestone[Project Milestone Description],0)),"")</f>
        <v/>
      </c>
      <c r="K780" s="230"/>
      <c r="L780" s="229" t="str">
        <f>IFERROR(INDEX(tblGISPDS_Originator[Organisation Code], MATCH(tblDatasetNamingConventionForm[[#This Row],[Organisation Name]], tblGISPDS_Originator[Organisation Name],0)),"")</f>
        <v/>
      </c>
      <c r="M780" s="226"/>
      <c r="N780" s="231" t="str">
        <f>IFERROR(INDEX(tblGISPDS_CoOrdSys[EPSG Code], MATCH(tblDatasetNamingConventionForm[[#This Row],[Coordinate Reference System Abbreviation]], tblGISPDS_CoOrdSys[Projected Coordinate Reference System Description],0)),"")</f>
        <v/>
      </c>
      <c r="O780" s="237"/>
      <c r="P780" s="149"/>
      <c r="Q780" s="170" t="str">
        <f>IF(tblDatasetNamingConventionForm[[#This Row],[Dataset Naming Scheme]]="","",IF(LEN(tblDatasetNamingConventionForm[[#This Row],[Dataset Naming Scheme]])&gt;63,"FALSE","TRUE"))</f>
        <v/>
      </c>
      <c r="R78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81" spans="1:18" ht="12.95">
      <c r="A78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8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81" s="225"/>
      <c r="D781" s="228"/>
      <c r="E781" s="233" t="str">
        <f>IFERROR(INDEX(tblGISPDS_Discipline[Discipline Code], MATCH(tblDatasetNamingConventionForm[[#This Row],[Discipline Description]], tblGISPDS_Discipline[ [ Discipline Description] ],0)),"")</f>
        <v/>
      </c>
      <c r="F781" s="227"/>
      <c r="G781" s="233" t="str">
        <f>IFERROR(INDEX(tblGISPDS_Discipline[Sub-Discipline Code], MATCH(tblDatasetNamingConventionForm[[#This Row],[Sub-Discipline Description]], tblGISPDS_Discipline[Sub-Discipline Description],0)),"")</f>
        <v/>
      </c>
      <c r="H781" s="151"/>
      <c r="I781" s="230"/>
      <c r="J781" s="229" t="str">
        <f>IFERROR(INDEX(tblGISPDS_ProjectMilestone[Project Milestone Code], MATCH(tblDatasetNamingConventionForm[[#This Row],[Project Milestone]], tblGISPDS_ProjectMilestone[Project Milestone Description],0)),"")</f>
        <v/>
      </c>
      <c r="K781" s="230"/>
      <c r="L781" s="231" t="str">
        <f>IFERROR(INDEX(tblGISPDS_Originator[Organisation Code], MATCH(tblDatasetNamingConventionForm[[#This Row],[Organisation Name]], tblGISPDS_Originator[Organisation Name],0)),"")</f>
        <v/>
      </c>
      <c r="M781" s="226"/>
      <c r="N781" s="231" t="str">
        <f>IFERROR(INDEX(tblGISPDS_CoOrdSys[EPSG Code], MATCH(tblDatasetNamingConventionForm[[#This Row],[Coordinate Reference System Abbreviation]], tblGISPDS_CoOrdSys[Projected Coordinate Reference System Description],0)),"")</f>
        <v/>
      </c>
      <c r="O781" s="237"/>
      <c r="P781" s="149"/>
      <c r="Q781" s="170" t="str">
        <f>IF(tblDatasetNamingConventionForm[[#This Row],[Dataset Naming Scheme]]="","",IF(LEN(tblDatasetNamingConventionForm[[#This Row],[Dataset Naming Scheme]])&gt;63,"FALSE","TRUE"))</f>
        <v/>
      </c>
      <c r="R78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82" spans="1:18" ht="12.95">
      <c r="A78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8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82" s="225"/>
      <c r="D782" s="228"/>
      <c r="E782" s="233" t="str">
        <f>IFERROR(INDEX(tblGISPDS_Discipline[Discipline Code], MATCH(tblDatasetNamingConventionForm[[#This Row],[Discipline Description]], tblGISPDS_Discipline[ [ Discipline Description] ],0)),"")</f>
        <v/>
      </c>
      <c r="F782" s="227"/>
      <c r="G782" s="233" t="str">
        <f>IFERROR(INDEX(tblGISPDS_Discipline[Sub-Discipline Code], MATCH(tblDatasetNamingConventionForm[[#This Row],[Sub-Discipline Description]], tblGISPDS_Discipline[Sub-Discipline Description],0)),"")</f>
        <v/>
      </c>
      <c r="H782" s="151"/>
      <c r="I782" s="230"/>
      <c r="J782" s="229" t="str">
        <f>IFERROR(INDEX(tblGISPDS_ProjectMilestone[Project Milestone Code], MATCH(tblDatasetNamingConventionForm[[#This Row],[Project Milestone]], tblGISPDS_ProjectMilestone[Project Milestone Description],0)),"")</f>
        <v/>
      </c>
      <c r="K782" s="230"/>
      <c r="L782" s="229" t="str">
        <f>IFERROR(INDEX(tblGISPDS_Originator[Organisation Code], MATCH(tblDatasetNamingConventionForm[[#This Row],[Organisation Name]], tblGISPDS_Originator[Organisation Name],0)),"")</f>
        <v/>
      </c>
      <c r="M782" s="226"/>
      <c r="N782" s="231" t="str">
        <f>IFERROR(INDEX(tblGISPDS_CoOrdSys[EPSG Code], MATCH(tblDatasetNamingConventionForm[[#This Row],[Coordinate Reference System Abbreviation]], tblGISPDS_CoOrdSys[Projected Coordinate Reference System Description],0)),"")</f>
        <v/>
      </c>
      <c r="O782" s="237"/>
      <c r="P782" s="149"/>
      <c r="Q782" s="170" t="str">
        <f>IF(tblDatasetNamingConventionForm[[#This Row],[Dataset Naming Scheme]]="","",IF(LEN(tblDatasetNamingConventionForm[[#This Row],[Dataset Naming Scheme]])&gt;63,"FALSE","TRUE"))</f>
        <v/>
      </c>
      <c r="R78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83" spans="1:18" ht="12.95">
      <c r="A78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8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83" s="225"/>
      <c r="D783" s="228"/>
      <c r="E783" s="233" t="str">
        <f>IFERROR(INDEX(tblGISPDS_Discipline[Discipline Code], MATCH(tblDatasetNamingConventionForm[[#This Row],[Discipline Description]], tblGISPDS_Discipline[ [ Discipline Description] ],0)),"")</f>
        <v/>
      </c>
      <c r="F783" s="227"/>
      <c r="G783" s="233" t="str">
        <f>IFERROR(INDEX(tblGISPDS_Discipline[Sub-Discipline Code], MATCH(tblDatasetNamingConventionForm[[#This Row],[Sub-Discipline Description]], tblGISPDS_Discipline[Sub-Discipline Description],0)),"")</f>
        <v/>
      </c>
      <c r="H783" s="151"/>
      <c r="I783" s="230"/>
      <c r="J783" s="229" t="str">
        <f>IFERROR(INDEX(tblGISPDS_ProjectMilestone[Project Milestone Code], MATCH(tblDatasetNamingConventionForm[[#This Row],[Project Milestone]], tblGISPDS_ProjectMilestone[Project Milestone Description],0)),"")</f>
        <v/>
      </c>
      <c r="K783" s="230"/>
      <c r="L783" s="231" t="str">
        <f>IFERROR(INDEX(tblGISPDS_Originator[Organisation Code], MATCH(tblDatasetNamingConventionForm[[#This Row],[Organisation Name]], tblGISPDS_Originator[Organisation Name],0)),"")</f>
        <v/>
      </c>
      <c r="M783" s="226"/>
      <c r="N783" s="231" t="str">
        <f>IFERROR(INDEX(tblGISPDS_CoOrdSys[EPSG Code], MATCH(tblDatasetNamingConventionForm[[#This Row],[Coordinate Reference System Abbreviation]], tblGISPDS_CoOrdSys[Projected Coordinate Reference System Description],0)),"")</f>
        <v/>
      </c>
      <c r="O783" s="237"/>
      <c r="P783" s="149"/>
      <c r="Q783" s="170" t="str">
        <f>IF(tblDatasetNamingConventionForm[[#This Row],[Dataset Naming Scheme]]="","",IF(LEN(tblDatasetNamingConventionForm[[#This Row],[Dataset Naming Scheme]])&gt;63,"FALSE","TRUE"))</f>
        <v/>
      </c>
      <c r="R78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84" spans="1:18" ht="12.95">
      <c r="A78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8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84" s="225"/>
      <c r="D784" s="228"/>
      <c r="E784" s="233" t="str">
        <f>IFERROR(INDEX(tblGISPDS_Discipline[Discipline Code], MATCH(tblDatasetNamingConventionForm[[#This Row],[Discipline Description]], tblGISPDS_Discipline[ [ Discipline Description] ],0)),"")</f>
        <v/>
      </c>
      <c r="F784" s="227"/>
      <c r="G784" s="233" t="str">
        <f>IFERROR(INDEX(tblGISPDS_Discipline[Sub-Discipline Code], MATCH(tblDatasetNamingConventionForm[[#This Row],[Sub-Discipline Description]], tblGISPDS_Discipline[Sub-Discipline Description],0)),"")</f>
        <v/>
      </c>
      <c r="H784" s="151"/>
      <c r="I784" s="230"/>
      <c r="J784" s="229" t="str">
        <f>IFERROR(INDEX(tblGISPDS_ProjectMilestone[Project Milestone Code], MATCH(tblDatasetNamingConventionForm[[#This Row],[Project Milestone]], tblGISPDS_ProjectMilestone[Project Milestone Description],0)),"")</f>
        <v/>
      </c>
      <c r="K784" s="230"/>
      <c r="L784" s="229" t="str">
        <f>IFERROR(INDEX(tblGISPDS_Originator[Organisation Code], MATCH(tblDatasetNamingConventionForm[[#This Row],[Organisation Name]], tblGISPDS_Originator[Organisation Name],0)),"")</f>
        <v/>
      </c>
      <c r="M784" s="226"/>
      <c r="N784" s="231" t="str">
        <f>IFERROR(INDEX(tblGISPDS_CoOrdSys[EPSG Code], MATCH(tblDatasetNamingConventionForm[[#This Row],[Coordinate Reference System Abbreviation]], tblGISPDS_CoOrdSys[Projected Coordinate Reference System Description],0)),"")</f>
        <v/>
      </c>
      <c r="O784" s="237"/>
      <c r="P784" s="149"/>
      <c r="Q784" s="170" t="str">
        <f>IF(tblDatasetNamingConventionForm[[#This Row],[Dataset Naming Scheme]]="","",IF(LEN(tblDatasetNamingConventionForm[[#This Row],[Dataset Naming Scheme]])&gt;63,"FALSE","TRUE"))</f>
        <v/>
      </c>
      <c r="R78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85" spans="1:18" ht="12.95">
      <c r="A78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8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85" s="225"/>
      <c r="D785" s="228"/>
      <c r="E785" s="233" t="str">
        <f>IFERROR(INDEX(tblGISPDS_Discipline[Discipline Code], MATCH(tblDatasetNamingConventionForm[[#This Row],[Discipline Description]], tblGISPDS_Discipline[ [ Discipline Description] ],0)),"")</f>
        <v/>
      </c>
      <c r="F785" s="227"/>
      <c r="G785" s="233" t="str">
        <f>IFERROR(INDEX(tblGISPDS_Discipline[Sub-Discipline Code], MATCH(tblDatasetNamingConventionForm[[#This Row],[Sub-Discipline Description]], tblGISPDS_Discipline[Sub-Discipline Description],0)),"")</f>
        <v/>
      </c>
      <c r="H785" s="151"/>
      <c r="I785" s="230"/>
      <c r="J785" s="229" t="str">
        <f>IFERROR(INDEX(tblGISPDS_ProjectMilestone[Project Milestone Code], MATCH(tblDatasetNamingConventionForm[[#This Row],[Project Milestone]], tblGISPDS_ProjectMilestone[Project Milestone Description],0)),"")</f>
        <v/>
      </c>
      <c r="K785" s="230"/>
      <c r="L785" s="231" t="str">
        <f>IFERROR(INDEX(tblGISPDS_Originator[Organisation Code], MATCH(tblDatasetNamingConventionForm[[#This Row],[Organisation Name]], tblGISPDS_Originator[Organisation Name],0)),"")</f>
        <v/>
      </c>
      <c r="M785" s="226"/>
      <c r="N785" s="231" t="str">
        <f>IFERROR(INDEX(tblGISPDS_CoOrdSys[EPSG Code], MATCH(tblDatasetNamingConventionForm[[#This Row],[Coordinate Reference System Abbreviation]], tblGISPDS_CoOrdSys[Projected Coordinate Reference System Description],0)),"")</f>
        <v/>
      </c>
      <c r="O785" s="237"/>
      <c r="P785" s="149"/>
      <c r="Q785" s="170" t="str">
        <f>IF(tblDatasetNamingConventionForm[[#This Row],[Dataset Naming Scheme]]="","",IF(LEN(tblDatasetNamingConventionForm[[#This Row],[Dataset Naming Scheme]])&gt;63,"FALSE","TRUE"))</f>
        <v/>
      </c>
      <c r="R78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86" spans="1:18" ht="12.95">
      <c r="A78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8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86" s="225"/>
      <c r="D786" s="228"/>
      <c r="E786" s="233" t="str">
        <f>IFERROR(INDEX(tblGISPDS_Discipline[Discipline Code], MATCH(tblDatasetNamingConventionForm[[#This Row],[Discipline Description]], tblGISPDS_Discipline[ [ Discipline Description] ],0)),"")</f>
        <v/>
      </c>
      <c r="F786" s="227"/>
      <c r="G786" s="233" t="str">
        <f>IFERROR(INDEX(tblGISPDS_Discipline[Sub-Discipline Code], MATCH(tblDatasetNamingConventionForm[[#This Row],[Sub-Discipline Description]], tblGISPDS_Discipline[Sub-Discipline Description],0)),"")</f>
        <v/>
      </c>
      <c r="H786" s="151"/>
      <c r="I786" s="230"/>
      <c r="J786" s="229" t="str">
        <f>IFERROR(INDEX(tblGISPDS_ProjectMilestone[Project Milestone Code], MATCH(tblDatasetNamingConventionForm[[#This Row],[Project Milestone]], tblGISPDS_ProjectMilestone[Project Milestone Description],0)),"")</f>
        <v/>
      </c>
      <c r="K786" s="230"/>
      <c r="L786" s="229" t="str">
        <f>IFERROR(INDEX(tblGISPDS_Originator[Organisation Code], MATCH(tblDatasetNamingConventionForm[[#This Row],[Organisation Name]], tblGISPDS_Originator[Organisation Name],0)),"")</f>
        <v/>
      </c>
      <c r="M786" s="226"/>
      <c r="N786" s="231" t="str">
        <f>IFERROR(INDEX(tblGISPDS_CoOrdSys[EPSG Code], MATCH(tblDatasetNamingConventionForm[[#This Row],[Coordinate Reference System Abbreviation]], tblGISPDS_CoOrdSys[Projected Coordinate Reference System Description],0)),"")</f>
        <v/>
      </c>
      <c r="O786" s="237"/>
      <c r="P786" s="149"/>
      <c r="Q786" s="170" t="str">
        <f>IF(tblDatasetNamingConventionForm[[#This Row],[Dataset Naming Scheme]]="","",IF(LEN(tblDatasetNamingConventionForm[[#This Row],[Dataset Naming Scheme]])&gt;63,"FALSE","TRUE"))</f>
        <v/>
      </c>
      <c r="R78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87" spans="1:18" ht="12.95">
      <c r="A78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8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87" s="225"/>
      <c r="D787" s="228"/>
      <c r="E787" s="233" t="str">
        <f>IFERROR(INDEX(tblGISPDS_Discipline[Discipline Code], MATCH(tblDatasetNamingConventionForm[[#This Row],[Discipline Description]], tblGISPDS_Discipline[ [ Discipline Description] ],0)),"")</f>
        <v/>
      </c>
      <c r="F787" s="227"/>
      <c r="G787" s="233" t="str">
        <f>IFERROR(INDEX(tblGISPDS_Discipline[Sub-Discipline Code], MATCH(tblDatasetNamingConventionForm[[#This Row],[Sub-Discipline Description]], tblGISPDS_Discipline[Sub-Discipline Description],0)),"")</f>
        <v/>
      </c>
      <c r="H787" s="151"/>
      <c r="I787" s="230"/>
      <c r="J787" s="229" t="str">
        <f>IFERROR(INDEX(tblGISPDS_ProjectMilestone[Project Milestone Code], MATCH(tblDatasetNamingConventionForm[[#This Row],[Project Milestone]], tblGISPDS_ProjectMilestone[Project Milestone Description],0)),"")</f>
        <v/>
      </c>
      <c r="K787" s="230"/>
      <c r="L787" s="231" t="str">
        <f>IFERROR(INDEX(tblGISPDS_Originator[Organisation Code], MATCH(tblDatasetNamingConventionForm[[#This Row],[Organisation Name]], tblGISPDS_Originator[Organisation Name],0)),"")</f>
        <v/>
      </c>
      <c r="M787" s="226"/>
      <c r="N787" s="231" t="str">
        <f>IFERROR(INDEX(tblGISPDS_CoOrdSys[EPSG Code], MATCH(tblDatasetNamingConventionForm[[#This Row],[Coordinate Reference System Abbreviation]], tblGISPDS_CoOrdSys[Projected Coordinate Reference System Description],0)),"")</f>
        <v/>
      </c>
      <c r="O787" s="237"/>
      <c r="P787" s="149"/>
      <c r="Q787" s="170" t="str">
        <f>IF(tblDatasetNamingConventionForm[[#This Row],[Dataset Naming Scheme]]="","",IF(LEN(tblDatasetNamingConventionForm[[#This Row],[Dataset Naming Scheme]])&gt;63,"FALSE","TRUE"))</f>
        <v/>
      </c>
      <c r="R78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88" spans="1:18" ht="12.95">
      <c r="A78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8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88" s="225"/>
      <c r="D788" s="228"/>
      <c r="E788" s="233" t="str">
        <f>IFERROR(INDEX(tblGISPDS_Discipline[Discipline Code], MATCH(tblDatasetNamingConventionForm[[#This Row],[Discipline Description]], tblGISPDS_Discipline[ [ Discipline Description] ],0)),"")</f>
        <v/>
      </c>
      <c r="F788" s="227"/>
      <c r="G788" s="233" t="str">
        <f>IFERROR(INDEX(tblGISPDS_Discipline[Sub-Discipline Code], MATCH(tblDatasetNamingConventionForm[[#This Row],[Sub-Discipline Description]], tblGISPDS_Discipline[Sub-Discipline Description],0)),"")</f>
        <v/>
      </c>
      <c r="H788" s="151"/>
      <c r="I788" s="230"/>
      <c r="J788" s="229" t="str">
        <f>IFERROR(INDEX(tblGISPDS_ProjectMilestone[Project Milestone Code], MATCH(tblDatasetNamingConventionForm[[#This Row],[Project Milestone]], tblGISPDS_ProjectMilestone[Project Milestone Description],0)),"")</f>
        <v/>
      </c>
      <c r="K788" s="230"/>
      <c r="L788" s="229" t="str">
        <f>IFERROR(INDEX(tblGISPDS_Originator[Organisation Code], MATCH(tblDatasetNamingConventionForm[[#This Row],[Organisation Name]], tblGISPDS_Originator[Organisation Name],0)),"")</f>
        <v/>
      </c>
      <c r="M788" s="226"/>
      <c r="N788" s="231" t="str">
        <f>IFERROR(INDEX(tblGISPDS_CoOrdSys[EPSG Code], MATCH(tblDatasetNamingConventionForm[[#This Row],[Coordinate Reference System Abbreviation]], tblGISPDS_CoOrdSys[Projected Coordinate Reference System Description],0)),"")</f>
        <v/>
      </c>
      <c r="O788" s="237"/>
      <c r="P788" s="149"/>
      <c r="Q788" s="170" t="str">
        <f>IF(tblDatasetNamingConventionForm[[#This Row],[Dataset Naming Scheme]]="","",IF(LEN(tblDatasetNamingConventionForm[[#This Row],[Dataset Naming Scheme]])&gt;63,"FALSE","TRUE"))</f>
        <v/>
      </c>
      <c r="R78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89" spans="1:18" ht="12.95">
      <c r="A78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8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89" s="225"/>
      <c r="D789" s="228"/>
      <c r="E789" s="233" t="str">
        <f>IFERROR(INDEX(tblGISPDS_Discipline[Discipline Code], MATCH(tblDatasetNamingConventionForm[[#This Row],[Discipline Description]], tblGISPDS_Discipline[ [ Discipline Description] ],0)),"")</f>
        <v/>
      </c>
      <c r="F789" s="227"/>
      <c r="G789" s="233" t="str">
        <f>IFERROR(INDEX(tblGISPDS_Discipline[Sub-Discipline Code], MATCH(tblDatasetNamingConventionForm[[#This Row],[Sub-Discipline Description]], tblGISPDS_Discipline[Sub-Discipline Description],0)),"")</f>
        <v/>
      </c>
      <c r="H789" s="151"/>
      <c r="I789" s="230"/>
      <c r="J789" s="229" t="str">
        <f>IFERROR(INDEX(tblGISPDS_ProjectMilestone[Project Milestone Code], MATCH(tblDatasetNamingConventionForm[[#This Row],[Project Milestone]], tblGISPDS_ProjectMilestone[Project Milestone Description],0)),"")</f>
        <v/>
      </c>
      <c r="K789" s="230"/>
      <c r="L789" s="231" t="str">
        <f>IFERROR(INDEX(tblGISPDS_Originator[Organisation Code], MATCH(tblDatasetNamingConventionForm[[#This Row],[Organisation Name]], tblGISPDS_Originator[Organisation Name],0)),"")</f>
        <v/>
      </c>
      <c r="M789" s="226"/>
      <c r="N789" s="231" t="str">
        <f>IFERROR(INDEX(tblGISPDS_CoOrdSys[EPSG Code], MATCH(tblDatasetNamingConventionForm[[#This Row],[Coordinate Reference System Abbreviation]], tblGISPDS_CoOrdSys[Projected Coordinate Reference System Description],0)),"")</f>
        <v/>
      </c>
      <c r="O789" s="237"/>
      <c r="P789" s="149"/>
      <c r="Q789" s="170" t="str">
        <f>IF(tblDatasetNamingConventionForm[[#This Row],[Dataset Naming Scheme]]="","",IF(LEN(tblDatasetNamingConventionForm[[#This Row],[Dataset Naming Scheme]])&gt;63,"FALSE","TRUE"))</f>
        <v/>
      </c>
      <c r="R78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90" spans="1:18" ht="12.95">
      <c r="A79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9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90" s="225"/>
      <c r="D790" s="228"/>
      <c r="E790" s="233" t="str">
        <f>IFERROR(INDEX(tblGISPDS_Discipline[Discipline Code], MATCH(tblDatasetNamingConventionForm[[#This Row],[Discipline Description]], tblGISPDS_Discipline[ [ Discipline Description] ],0)),"")</f>
        <v/>
      </c>
      <c r="F790" s="227"/>
      <c r="G790" s="233" t="str">
        <f>IFERROR(INDEX(tblGISPDS_Discipline[Sub-Discipline Code], MATCH(tblDatasetNamingConventionForm[[#This Row],[Sub-Discipline Description]], tblGISPDS_Discipline[Sub-Discipline Description],0)),"")</f>
        <v/>
      </c>
      <c r="H790" s="151"/>
      <c r="I790" s="230"/>
      <c r="J790" s="229" t="str">
        <f>IFERROR(INDEX(tblGISPDS_ProjectMilestone[Project Milestone Code], MATCH(tblDatasetNamingConventionForm[[#This Row],[Project Milestone]], tblGISPDS_ProjectMilestone[Project Milestone Description],0)),"")</f>
        <v/>
      </c>
      <c r="K790" s="230"/>
      <c r="L790" s="229" t="str">
        <f>IFERROR(INDEX(tblGISPDS_Originator[Organisation Code], MATCH(tblDatasetNamingConventionForm[[#This Row],[Organisation Name]], tblGISPDS_Originator[Organisation Name],0)),"")</f>
        <v/>
      </c>
      <c r="M790" s="226"/>
      <c r="N790" s="231" t="str">
        <f>IFERROR(INDEX(tblGISPDS_CoOrdSys[EPSG Code], MATCH(tblDatasetNamingConventionForm[[#This Row],[Coordinate Reference System Abbreviation]], tblGISPDS_CoOrdSys[Projected Coordinate Reference System Description],0)),"")</f>
        <v/>
      </c>
      <c r="O790" s="237"/>
      <c r="P790" s="149"/>
      <c r="Q790" s="170" t="str">
        <f>IF(tblDatasetNamingConventionForm[[#This Row],[Dataset Naming Scheme]]="","",IF(LEN(tblDatasetNamingConventionForm[[#This Row],[Dataset Naming Scheme]])&gt;63,"FALSE","TRUE"))</f>
        <v/>
      </c>
      <c r="R79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91" spans="1:18" ht="12.95">
      <c r="A79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9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91" s="225"/>
      <c r="D791" s="228"/>
      <c r="E791" s="233" t="str">
        <f>IFERROR(INDEX(tblGISPDS_Discipline[Discipline Code], MATCH(tblDatasetNamingConventionForm[[#This Row],[Discipline Description]], tblGISPDS_Discipline[ [ Discipline Description] ],0)),"")</f>
        <v/>
      </c>
      <c r="F791" s="227"/>
      <c r="G791" s="233" t="str">
        <f>IFERROR(INDEX(tblGISPDS_Discipline[Sub-Discipline Code], MATCH(tblDatasetNamingConventionForm[[#This Row],[Sub-Discipline Description]], tblGISPDS_Discipline[Sub-Discipline Description],0)),"")</f>
        <v/>
      </c>
      <c r="H791" s="151"/>
      <c r="I791" s="230"/>
      <c r="J791" s="229" t="str">
        <f>IFERROR(INDEX(tblGISPDS_ProjectMilestone[Project Milestone Code], MATCH(tblDatasetNamingConventionForm[[#This Row],[Project Milestone]], tblGISPDS_ProjectMilestone[Project Milestone Description],0)),"")</f>
        <v/>
      </c>
      <c r="K791" s="230"/>
      <c r="L791" s="231" t="str">
        <f>IFERROR(INDEX(tblGISPDS_Originator[Organisation Code], MATCH(tblDatasetNamingConventionForm[[#This Row],[Organisation Name]], tblGISPDS_Originator[Organisation Name],0)),"")</f>
        <v/>
      </c>
      <c r="M791" s="226"/>
      <c r="N791" s="231" t="str">
        <f>IFERROR(INDEX(tblGISPDS_CoOrdSys[EPSG Code], MATCH(tblDatasetNamingConventionForm[[#This Row],[Coordinate Reference System Abbreviation]], tblGISPDS_CoOrdSys[Projected Coordinate Reference System Description],0)),"")</f>
        <v/>
      </c>
      <c r="O791" s="237"/>
      <c r="P791" s="149"/>
      <c r="Q791" s="170" t="str">
        <f>IF(tblDatasetNamingConventionForm[[#This Row],[Dataset Naming Scheme]]="","",IF(LEN(tblDatasetNamingConventionForm[[#This Row],[Dataset Naming Scheme]])&gt;63,"FALSE","TRUE"))</f>
        <v/>
      </c>
      <c r="R79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92" spans="1:18" ht="12.95">
      <c r="A79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9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92" s="225"/>
      <c r="D792" s="228"/>
      <c r="E792" s="233" t="str">
        <f>IFERROR(INDEX(tblGISPDS_Discipline[Discipline Code], MATCH(tblDatasetNamingConventionForm[[#This Row],[Discipline Description]], tblGISPDS_Discipline[ [ Discipline Description] ],0)),"")</f>
        <v/>
      </c>
      <c r="F792" s="227"/>
      <c r="G792" s="233" t="str">
        <f>IFERROR(INDEX(tblGISPDS_Discipline[Sub-Discipline Code], MATCH(tblDatasetNamingConventionForm[[#This Row],[Sub-Discipline Description]], tblGISPDS_Discipline[Sub-Discipline Description],0)),"")</f>
        <v/>
      </c>
      <c r="H792" s="151"/>
      <c r="I792" s="230"/>
      <c r="J792" s="229" t="str">
        <f>IFERROR(INDEX(tblGISPDS_ProjectMilestone[Project Milestone Code], MATCH(tblDatasetNamingConventionForm[[#This Row],[Project Milestone]], tblGISPDS_ProjectMilestone[Project Milestone Description],0)),"")</f>
        <v/>
      </c>
      <c r="K792" s="230"/>
      <c r="L792" s="229" t="str">
        <f>IFERROR(INDEX(tblGISPDS_Originator[Organisation Code], MATCH(tblDatasetNamingConventionForm[[#This Row],[Organisation Name]], tblGISPDS_Originator[Organisation Name],0)),"")</f>
        <v/>
      </c>
      <c r="M792" s="226"/>
      <c r="N792" s="231" t="str">
        <f>IFERROR(INDEX(tblGISPDS_CoOrdSys[EPSG Code], MATCH(tblDatasetNamingConventionForm[[#This Row],[Coordinate Reference System Abbreviation]], tblGISPDS_CoOrdSys[Projected Coordinate Reference System Description],0)),"")</f>
        <v/>
      </c>
      <c r="O792" s="237"/>
      <c r="P792" s="149"/>
      <c r="Q792" s="170" t="str">
        <f>IF(tblDatasetNamingConventionForm[[#This Row],[Dataset Naming Scheme]]="","",IF(LEN(tblDatasetNamingConventionForm[[#This Row],[Dataset Naming Scheme]])&gt;63,"FALSE","TRUE"))</f>
        <v/>
      </c>
      <c r="R79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93" spans="1:18" ht="12.95">
      <c r="A79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9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93" s="225"/>
      <c r="D793" s="228"/>
      <c r="E793" s="233" t="str">
        <f>IFERROR(INDEX(tblGISPDS_Discipline[Discipline Code], MATCH(tblDatasetNamingConventionForm[[#This Row],[Discipline Description]], tblGISPDS_Discipline[ [ Discipline Description] ],0)),"")</f>
        <v/>
      </c>
      <c r="F793" s="227"/>
      <c r="G793" s="233" t="str">
        <f>IFERROR(INDEX(tblGISPDS_Discipline[Sub-Discipline Code], MATCH(tblDatasetNamingConventionForm[[#This Row],[Sub-Discipline Description]], tblGISPDS_Discipline[Sub-Discipline Description],0)),"")</f>
        <v/>
      </c>
      <c r="H793" s="151"/>
      <c r="I793" s="230"/>
      <c r="J793" s="229" t="str">
        <f>IFERROR(INDEX(tblGISPDS_ProjectMilestone[Project Milestone Code], MATCH(tblDatasetNamingConventionForm[[#This Row],[Project Milestone]], tblGISPDS_ProjectMilestone[Project Milestone Description],0)),"")</f>
        <v/>
      </c>
      <c r="K793" s="230"/>
      <c r="L793" s="231" t="str">
        <f>IFERROR(INDEX(tblGISPDS_Originator[Organisation Code], MATCH(tblDatasetNamingConventionForm[[#This Row],[Organisation Name]], tblGISPDS_Originator[Organisation Name],0)),"")</f>
        <v/>
      </c>
      <c r="M793" s="226"/>
      <c r="N793" s="231" t="str">
        <f>IFERROR(INDEX(tblGISPDS_CoOrdSys[EPSG Code], MATCH(tblDatasetNamingConventionForm[[#This Row],[Coordinate Reference System Abbreviation]], tblGISPDS_CoOrdSys[Projected Coordinate Reference System Description],0)),"")</f>
        <v/>
      </c>
      <c r="O793" s="237"/>
      <c r="P793" s="149"/>
      <c r="Q793" s="170" t="str">
        <f>IF(tblDatasetNamingConventionForm[[#This Row],[Dataset Naming Scheme]]="","",IF(LEN(tblDatasetNamingConventionForm[[#This Row],[Dataset Naming Scheme]])&gt;63,"FALSE","TRUE"))</f>
        <v/>
      </c>
      <c r="R79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94" spans="1:18" ht="12.95">
      <c r="A79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9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94" s="225"/>
      <c r="D794" s="228"/>
      <c r="E794" s="233" t="str">
        <f>IFERROR(INDEX(tblGISPDS_Discipline[Discipline Code], MATCH(tblDatasetNamingConventionForm[[#This Row],[Discipline Description]], tblGISPDS_Discipline[ [ Discipline Description] ],0)),"")</f>
        <v/>
      </c>
      <c r="F794" s="227"/>
      <c r="G794" s="233" t="str">
        <f>IFERROR(INDEX(tblGISPDS_Discipline[Sub-Discipline Code], MATCH(tblDatasetNamingConventionForm[[#This Row],[Sub-Discipline Description]], tblGISPDS_Discipline[Sub-Discipline Description],0)),"")</f>
        <v/>
      </c>
      <c r="H794" s="151"/>
      <c r="I794" s="230"/>
      <c r="J794" s="229" t="str">
        <f>IFERROR(INDEX(tblGISPDS_ProjectMilestone[Project Milestone Code], MATCH(tblDatasetNamingConventionForm[[#This Row],[Project Milestone]], tblGISPDS_ProjectMilestone[Project Milestone Description],0)),"")</f>
        <v/>
      </c>
      <c r="K794" s="230"/>
      <c r="L794" s="229" t="str">
        <f>IFERROR(INDEX(tblGISPDS_Originator[Organisation Code], MATCH(tblDatasetNamingConventionForm[[#This Row],[Organisation Name]], tblGISPDS_Originator[Organisation Name],0)),"")</f>
        <v/>
      </c>
      <c r="M794" s="226"/>
      <c r="N794" s="231" t="str">
        <f>IFERROR(INDEX(tblGISPDS_CoOrdSys[EPSG Code], MATCH(tblDatasetNamingConventionForm[[#This Row],[Coordinate Reference System Abbreviation]], tblGISPDS_CoOrdSys[Projected Coordinate Reference System Description],0)),"")</f>
        <v/>
      </c>
      <c r="O794" s="237"/>
      <c r="P794" s="149"/>
      <c r="Q794" s="170" t="str">
        <f>IF(tblDatasetNamingConventionForm[[#This Row],[Dataset Naming Scheme]]="","",IF(LEN(tblDatasetNamingConventionForm[[#This Row],[Dataset Naming Scheme]])&gt;63,"FALSE","TRUE"))</f>
        <v/>
      </c>
      <c r="R79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95" spans="1:18" ht="12.95">
      <c r="A79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9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95" s="225"/>
      <c r="D795" s="228"/>
      <c r="E795" s="233" t="str">
        <f>IFERROR(INDEX(tblGISPDS_Discipline[Discipline Code], MATCH(tblDatasetNamingConventionForm[[#This Row],[Discipline Description]], tblGISPDS_Discipline[ [ Discipline Description] ],0)),"")</f>
        <v/>
      </c>
      <c r="F795" s="227"/>
      <c r="G795" s="233" t="str">
        <f>IFERROR(INDEX(tblGISPDS_Discipline[Sub-Discipline Code], MATCH(tblDatasetNamingConventionForm[[#This Row],[Sub-Discipline Description]], tblGISPDS_Discipline[Sub-Discipline Description],0)),"")</f>
        <v/>
      </c>
      <c r="H795" s="151"/>
      <c r="I795" s="230"/>
      <c r="J795" s="229" t="str">
        <f>IFERROR(INDEX(tblGISPDS_ProjectMilestone[Project Milestone Code], MATCH(tblDatasetNamingConventionForm[[#This Row],[Project Milestone]], tblGISPDS_ProjectMilestone[Project Milestone Description],0)),"")</f>
        <v/>
      </c>
      <c r="K795" s="230"/>
      <c r="L795" s="231" t="str">
        <f>IFERROR(INDEX(tblGISPDS_Originator[Organisation Code], MATCH(tblDatasetNamingConventionForm[[#This Row],[Organisation Name]], tblGISPDS_Originator[Organisation Name],0)),"")</f>
        <v/>
      </c>
      <c r="M795" s="226"/>
      <c r="N795" s="231" t="str">
        <f>IFERROR(INDEX(tblGISPDS_CoOrdSys[EPSG Code], MATCH(tblDatasetNamingConventionForm[[#This Row],[Coordinate Reference System Abbreviation]], tblGISPDS_CoOrdSys[Projected Coordinate Reference System Description],0)),"")</f>
        <v/>
      </c>
      <c r="O795" s="237"/>
      <c r="P795" s="149"/>
      <c r="Q795" s="170" t="str">
        <f>IF(tblDatasetNamingConventionForm[[#This Row],[Dataset Naming Scheme]]="","",IF(LEN(tblDatasetNamingConventionForm[[#This Row],[Dataset Naming Scheme]])&gt;63,"FALSE","TRUE"))</f>
        <v/>
      </c>
      <c r="R79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96" spans="1:18" ht="12.95">
      <c r="A79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9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96" s="225"/>
      <c r="D796" s="228"/>
      <c r="E796" s="233" t="str">
        <f>IFERROR(INDEX(tblGISPDS_Discipline[Discipline Code], MATCH(tblDatasetNamingConventionForm[[#This Row],[Discipline Description]], tblGISPDS_Discipline[ [ Discipline Description] ],0)),"")</f>
        <v/>
      </c>
      <c r="F796" s="227"/>
      <c r="G796" s="233" t="str">
        <f>IFERROR(INDEX(tblGISPDS_Discipline[Sub-Discipline Code], MATCH(tblDatasetNamingConventionForm[[#This Row],[Sub-Discipline Description]], tblGISPDS_Discipline[Sub-Discipline Description],0)),"")</f>
        <v/>
      </c>
      <c r="H796" s="151"/>
      <c r="I796" s="230"/>
      <c r="J796" s="229" t="str">
        <f>IFERROR(INDEX(tblGISPDS_ProjectMilestone[Project Milestone Code], MATCH(tblDatasetNamingConventionForm[[#This Row],[Project Milestone]], tblGISPDS_ProjectMilestone[Project Milestone Description],0)),"")</f>
        <v/>
      </c>
      <c r="K796" s="230"/>
      <c r="L796" s="229" t="str">
        <f>IFERROR(INDEX(tblGISPDS_Originator[Organisation Code], MATCH(tblDatasetNamingConventionForm[[#This Row],[Organisation Name]], tblGISPDS_Originator[Organisation Name],0)),"")</f>
        <v/>
      </c>
      <c r="M796" s="226"/>
      <c r="N796" s="231" t="str">
        <f>IFERROR(INDEX(tblGISPDS_CoOrdSys[EPSG Code], MATCH(tblDatasetNamingConventionForm[[#This Row],[Coordinate Reference System Abbreviation]], tblGISPDS_CoOrdSys[Projected Coordinate Reference System Description],0)),"")</f>
        <v/>
      </c>
      <c r="O796" s="237"/>
      <c r="P796" s="149"/>
      <c r="Q796" s="170" t="str">
        <f>IF(tblDatasetNamingConventionForm[[#This Row],[Dataset Naming Scheme]]="","",IF(LEN(tblDatasetNamingConventionForm[[#This Row],[Dataset Naming Scheme]])&gt;63,"FALSE","TRUE"))</f>
        <v/>
      </c>
      <c r="R79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97" spans="1:18" ht="12.95">
      <c r="A79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9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97" s="225"/>
      <c r="D797" s="228"/>
      <c r="E797" s="233" t="str">
        <f>IFERROR(INDEX(tblGISPDS_Discipline[Discipline Code], MATCH(tblDatasetNamingConventionForm[[#This Row],[Discipline Description]], tblGISPDS_Discipline[ [ Discipline Description] ],0)),"")</f>
        <v/>
      </c>
      <c r="F797" s="227"/>
      <c r="G797" s="233" t="str">
        <f>IFERROR(INDEX(tblGISPDS_Discipline[Sub-Discipline Code], MATCH(tblDatasetNamingConventionForm[[#This Row],[Sub-Discipline Description]], tblGISPDS_Discipline[Sub-Discipline Description],0)),"")</f>
        <v/>
      </c>
      <c r="H797" s="151"/>
      <c r="I797" s="230"/>
      <c r="J797" s="229" t="str">
        <f>IFERROR(INDEX(tblGISPDS_ProjectMilestone[Project Milestone Code], MATCH(tblDatasetNamingConventionForm[[#This Row],[Project Milestone]], tblGISPDS_ProjectMilestone[Project Milestone Description],0)),"")</f>
        <v/>
      </c>
      <c r="K797" s="230"/>
      <c r="L797" s="231" t="str">
        <f>IFERROR(INDEX(tblGISPDS_Originator[Organisation Code], MATCH(tblDatasetNamingConventionForm[[#This Row],[Organisation Name]], tblGISPDS_Originator[Organisation Name],0)),"")</f>
        <v/>
      </c>
      <c r="M797" s="226"/>
      <c r="N797" s="231" t="str">
        <f>IFERROR(INDEX(tblGISPDS_CoOrdSys[EPSG Code], MATCH(tblDatasetNamingConventionForm[[#This Row],[Coordinate Reference System Abbreviation]], tblGISPDS_CoOrdSys[Projected Coordinate Reference System Description],0)),"")</f>
        <v/>
      </c>
      <c r="O797" s="237"/>
      <c r="P797" s="149"/>
      <c r="Q797" s="170" t="str">
        <f>IF(tblDatasetNamingConventionForm[[#This Row],[Dataset Naming Scheme]]="","",IF(LEN(tblDatasetNamingConventionForm[[#This Row],[Dataset Naming Scheme]])&gt;63,"FALSE","TRUE"))</f>
        <v/>
      </c>
      <c r="R79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98" spans="1:18" ht="12.95">
      <c r="A79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9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98" s="225"/>
      <c r="D798" s="228"/>
      <c r="E798" s="233" t="str">
        <f>IFERROR(INDEX(tblGISPDS_Discipline[Discipline Code], MATCH(tblDatasetNamingConventionForm[[#This Row],[Discipline Description]], tblGISPDS_Discipline[ [ Discipline Description] ],0)),"")</f>
        <v/>
      </c>
      <c r="F798" s="227"/>
      <c r="G798" s="233" t="str">
        <f>IFERROR(INDEX(tblGISPDS_Discipline[Sub-Discipline Code], MATCH(tblDatasetNamingConventionForm[[#This Row],[Sub-Discipline Description]], tblGISPDS_Discipline[Sub-Discipline Description],0)),"")</f>
        <v/>
      </c>
      <c r="H798" s="151"/>
      <c r="I798" s="230"/>
      <c r="J798" s="229" t="str">
        <f>IFERROR(INDEX(tblGISPDS_ProjectMilestone[Project Milestone Code], MATCH(tblDatasetNamingConventionForm[[#This Row],[Project Milestone]], tblGISPDS_ProjectMilestone[Project Milestone Description],0)),"")</f>
        <v/>
      </c>
      <c r="K798" s="230"/>
      <c r="L798" s="229" t="str">
        <f>IFERROR(INDEX(tblGISPDS_Originator[Organisation Code], MATCH(tblDatasetNamingConventionForm[[#This Row],[Organisation Name]], tblGISPDS_Originator[Organisation Name],0)),"")</f>
        <v/>
      </c>
      <c r="M798" s="226"/>
      <c r="N798" s="231" t="str">
        <f>IFERROR(INDEX(tblGISPDS_CoOrdSys[EPSG Code], MATCH(tblDatasetNamingConventionForm[[#This Row],[Coordinate Reference System Abbreviation]], tblGISPDS_CoOrdSys[Projected Coordinate Reference System Description],0)),"")</f>
        <v/>
      </c>
      <c r="O798" s="237"/>
      <c r="P798" s="149"/>
      <c r="Q798" s="170" t="str">
        <f>IF(tblDatasetNamingConventionForm[[#This Row],[Dataset Naming Scheme]]="","",IF(LEN(tblDatasetNamingConventionForm[[#This Row],[Dataset Naming Scheme]])&gt;63,"FALSE","TRUE"))</f>
        <v/>
      </c>
      <c r="R79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799" spans="1:18" ht="12.95">
      <c r="A79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79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799" s="225"/>
      <c r="D799" s="228"/>
      <c r="E799" s="233" t="str">
        <f>IFERROR(INDEX(tblGISPDS_Discipline[Discipline Code], MATCH(tblDatasetNamingConventionForm[[#This Row],[Discipline Description]], tblGISPDS_Discipline[ [ Discipline Description] ],0)),"")</f>
        <v/>
      </c>
      <c r="F799" s="227"/>
      <c r="G799" s="233" t="str">
        <f>IFERROR(INDEX(tblGISPDS_Discipline[Sub-Discipline Code], MATCH(tblDatasetNamingConventionForm[[#This Row],[Sub-Discipline Description]], tblGISPDS_Discipline[Sub-Discipline Description],0)),"")</f>
        <v/>
      </c>
      <c r="H799" s="151"/>
      <c r="I799" s="230"/>
      <c r="J799" s="229" t="str">
        <f>IFERROR(INDEX(tblGISPDS_ProjectMilestone[Project Milestone Code], MATCH(tblDatasetNamingConventionForm[[#This Row],[Project Milestone]], tblGISPDS_ProjectMilestone[Project Milestone Description],0)),"")</f>
        <v/>
      </c>
      <c r="K799" s="230"/>
      <c r="L799" s="231" t="str">
        <f>IFERROR(INDEX(tblGISPDS_Originator[Organisation Code], MATCH(tblDatasetNamingConventionForm[[#This Row],[Organisation Name]], tblGISPDS_Originator[Organisation Name],0)),"")</f>
        <v/>
      </c>
      <c r="M799" s="226"/>
      <c r="N799" s="231" t="str">
        <f>IFERROR(INDEX(tblGISPDS_CoOrdSys[EPSG Code], MATCH(tblDatasetNamingConventionForm[[#This Row],[Coordinate Reference System Abbreviation]], tblGISPDS_CoOrdSys[Projected Coordinate Reference System Description],0)),"")</f>
        <v/>
      </c>
      <c r="O799" s="237"/>
      <c r="P799" s="149"/>
      <c r="Q799" s="170" t="str">
        <f>IF(tblDatasetNamingConventionForm[[#This Row],[Dataset Naming Scheme]]="","",IF(LEN(tblDatasetNamingConventionForm[[#This Row],[Dataset Naming Scheme]])&gt;63,"FALSE","TRUE"))</f>
        <v/>
      </c>
      <c r="R79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00" spans="1:18" ht="12.95">
      <c r="A80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0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00" s="225"/>
      <c r="D800" s="228"/>
      <c r="E800" s="233" t="str">
        <f>IFERROR(INDEX(tblGISPDS_Discipline[Discipline Code], MATCH(tblDatasetNamingConventionForm[[#This Row],[Discipline Description]], tblGISPDS_Discipline[ [ Discipline Description] ],0)),"")</f>
        <v/>
      </c>
      <c r="F800" s="227"/>
      <c r="G800" s="233" t="str">
        <f>IFERROR(INDEX(tblGISPDS_Discipline[Sub-Discipline Code], MATCH(tblDatasetNamingConventionForm[[#This Row],[Sub-Discipline Description]], tblGISPDS_Discipline[Sub-Discipline Description],0)),"")</f>
        <v/>
      </c>
      <c r="H800" s="151"/>
      <c r="I800" s="230"/>
      <c r="J800" s="229" t="str">
        <f>IFERROR(INDEX(tblGISPDS_ProjectMilestone[Project Milestone Code], MATCH(tblDatasetNamingConventionForm[[#This Row],[Project Milestone]], tblGISPDS_ProjectMilestone[Project Milestone Description],0)),"")</f>
        <v/>
      </c>
      <c r="K800" s="230"/>
      <c r="L800" s="229" t="str">
        <f>IFERROR(INDEX(tblGISPDS_Originator[Organisation Code], MATCH(tblDatasetNamingConventionForm[[#This Row],[Organisation Name]], tblGISPDS_Originator[Organisation Name],0)),"")</f>
        <v/>
      </c>
      <c r="M800" s="226"/>
      <c r="N800" s="231" t="str">
        <f>IFERROR(INDEX(tblGISPDS_CoOrdSys[EPSG Code], MATCH(tblDatasetNamingConventionForm[[#This Row],[Coordinate Reference System Abbreviation]], tblGISPDS_CoOrdSys[Projected Coordinate Reference System Description],0)),"")</f>
        <v/>
      </c>
      <c r="O800" s="237"/>
      <c r="P800" s="149"/>
      <c r="Q800" s="170" t="str">
        <f>IF(tblDatasetNamingConventionForm[[#This Row],[Dataset Naming Scheme]]="","",IF(LEN(tblDatasetNamingConventionForm[[#This Row],[Dataset Naming Scheme]])&gt;63,"FALSE","TRUE"))</f>
        <v/>
      </c>
      <c r="R80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01" spans="1:18" ht="12.95">
      <c r="A80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0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01" s="225"/>
      <c r="D801" s="228"/>
      <c r="E801" s="233" t="str">
        <f>IFERROR(INDEX(tblGISPDS_Discipline[Discipline Code], MATCH(tblDatasetNamingConventionForm[[#This Row],[Discipline Description]], tblGISPDS_Discipline[ [ Discipline Description] ],0)),"")</f>
        <v/>
      </c>
      <c r="F801" s="227"/>
      <c r="G801" s="233" t="str">
        <f>IFERROR(INDEX(tblGISPDS_Discipline[Sub-Discipline Code], MATCH(tblDatasetNamingConventionForm[[#This Row],[Sub-Discipline Description]], tblGISPDS_Discipline[Sub-Discipline Description],0)),"")</f>
        <v/>
      </c>
      <c r="H801" s="151"/>
      <c r="I801" s="230"/>
      <c r="J801" s="229" t="str">
        <f>IFERROR(INDEX(tblGISPDS_ProjectMilestone[Project Milestone Code], MATCH(tblDatasetNamingConventionForm[[#This Row],[Project Milestone]], tblGISPDS_ProjectMilestone[Project Milestone Description],0)),"")</f>
        <v/>
      </c>
      <c r="K801" s="230"/>
      <c r="L801" s="231" t="str">
        <f>IFERROR(INDEX(tblGISPDS_Originator[Organisation Code], MATCH(tblDatasetNamingConventionForm[[#This Row],[Organisation Name]], tblGISPDS_Originator[Organisation Name],0)),"")</f>
        <v/>
      </c>
      <c r="M801" s="226"/>
      <c r="N801" s="231" t="str">
        <f>IFERROR(INDEX(tblGISPDS_CoOrdSys[EPSG Code], MATCH(tblDatasetNamingConventionForm[[#This Row],[Coordinate Reference System Abbreviation]], tblGISPDS_CoOrdSys[Projected Coordinate Reference System Description],0)),"")</f>
        <v/>
      </c>
      <c r="O801" s="237"/>
      <c r="P801" s="149"/>
      <c r="Q801" s="170" t="str">
        <f>IF(tblDatasetNamingConventionForm[[#This Row],[Dataset Naming Scheme]]="","",IF(LEN(tblDatasetNamingConventionForm[[#This Row],[Dataset Naming Scheme]])&gt;63,"FALSE","TRUE"))</f>
        <v/>
      </c>
      <c r="R80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02" spans="1:18" ht="12.95">
      <c r="A80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0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02" s="225"/>
      <c r="D802" s="228"/>
      <c r="E802" s="233" t="str">
        <f>IFERROR(INDEX(tblGISPDS_Discipline[Discipline Code], MATCH(tblDatasetNamingConventionForm[[#This Row],[Discipline Description]], tblGISPDS_Discipline[ [ Discipline Description] ],0)),"")</f>
        <v/>
      </c>
      <c r="F802" s="227"/>
      <c r="G802" s="233" t="str">
        <f>IFERROR(INDEX(tblGISPDS_Discipline[Sub-Discipline Code], MATCH(tblDatasetNamingConventionForm[[#This Row],[Sub-Discipline Description]], tblGISPDS_Discipline[Sub-Discipline Description],0)),"")</f>
        <v/>
      </c>
      <c r="H802" s="151"/>
      <c r="I802" s="230"/>
      <c r="J802" s="229" t="str">
        <f>IFERROR(INDEX(tblGISPDS_ProjectMilestone[Project Milestone Code], MATCH(tblDatasetNamingConventionForm[[#This Row],[Project Milestone]], tblGISPDS_ProjectMilestone[Project Milestone Description],0)),"")</f>
        <v/>
      </c>
      <c r="K802" s="230"/>
      <c r="L802" s="229" t="str">
        <f>IFERROR(INDEX(tblGISPDS_Originator[Organisation Code], MATCH(tblDatasetNamingConventionForm[[#This Row],[Organisation Name]], tblGISPDS_Originator[Organisation Name],0)),"")</f>
        <v/>
      </c>
      <c r="M802" s="226"/>
      <c r="N802" s="231" t="str">
        <f>IFERROR(INDEX(tblGISPDS_CoOrdSys[EPSG Code], MATCH(tblDatasetNamingConventionForm[[#This Row],[Coordinate Reference System Abbreviation]], tblGISPDS_CoOrdSys[Projected Coordinate Reference System Description],0)),"")</f>
        <v/>
      </c>
      <c r="O802" s="237"/>
      <c r="P802" s="149"/>
      <c r="Q802" s="170" t="str">
        <f>IF(tblDatasetNamingConventionForm[[#This Row],[Dataset Naming Scheme]]="","",IF(LEN(tblDatasetNamingConventionForm[[#This Row],[Dataset Naming Scheme]])&gt;63,"FALSE","TRUE"))</f>
        <v/>
      </c>
      <c r="R80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03" spans="1:18" ht="12.95">
      <c r="A80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0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03" s="225"/>
      <c r="D803" s="228"/>
      <c r="E803" s="233" t="str">
        <f>IFERROR(INDEX(tblGISPDS_Discipline[Discipline Code], MATCH(tblDatasetNamingConventionForm[[#This Row],[Discipline Description]], tblGISPDS_Discipline[ [ Discipline Description] ],0)),"")</f>
        <v/>
      </c>
      <c r="F803" s="227"/>
      <c r="G803" s="233" t="str">
        <f>IFERROR(INDEX(tblGISPDS_Discipline[Sub-Discipline Code], MATCH(tblDatasetNamingConventionForm[[#This Row],[Sub-Discipline Description]], tblGISPDS_Discipline[Sub-Discipline Description],0)),"")</f>
        <v/>
      </c>
      <c r="H803" s="151"/>
      <c r="I803" s="230"/>
      <c r="J803" s="229" t="str">
        <f>IFERROR(INDEX(tblGISPDS_ProjectMilestone[Project Milestone Code], MATCH(tblDatasetNamingConventionForm[[#This Row],[Project Milestone]], tblGISPDS_ProjectMilestone[Project Milestone Description],0)),"")</f>
        <v/>
      </c>
      <c r="K803" s="230"/>
      <c r="L803" s="231" t="str">
        <f>IFERROR(INDEX(tblGISPDS_Originator[Organisation Code], MATCH(tblDatasetNamingConventionForm[[#This Row],[Organisation Name]], tblGISPDS_Originator[Organisation Name],0)),"")</f>
        <v/>
      </c>
      <c r="M803" s="226"/>
      <c r="N803" s="231" t="str">
        <f>IFERROR(INDEX(tblGISPDS_CoOrdSys[EPSG Code], MATCH(tblDatasetNamingConventionForm[[#This Row],[Coordinate Reference System Abbreviation]], tblGISPDS_CoOrdSys[Projected Coordinate Reference System Description],0)),"")</f>
        <v/>
      </c>
      <c r="O803" s="237"/>
      <c r="P803" s="149"/>
      <c r="Q803" s="170" t="str">
        <f>IF(tblDatasetNamingConventionForm[[#This Row],[Dataset Naming Scheme]]="","",IF(LEN(tblDatasetNamingConventionForm[[#This Row],[Dataset Naming Scheme]])&gt;63,"FALSE","TRUE"))</f>
        <v/>
      </c>
      <c r="R80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04" spans="1:18" ht="12.95">
      <c r="A80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0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04" s="225"/>
      <c r="D804" s="228"/>
      <c r="E804" s="233" t="str">
        <f>IFERROR(INDEX(tblGISPDS_Discipline[Discipline Code], MATCH(tblDatasetNamingConventionForm[[#This Row],[Discipline Description]], tblGISPDS_Discipline[ [ Discipline Description] ],0)),"")</f>
        <v/>
      </c>
      <c r="F804" s="227"/>
      <c r="G804" s="233" t="str">
        <f>IFERROR(INDEX(tblGISPDS_Discipline[Sub-Discipline Code], MATCH(tblDatasetNamingConventionForm[[#This Row],[Sub-Discipline Description]], tblGISPDS_Discipline[Sub-Discipline Description],0)),"")</f>
        <v/>
      </c>
      <c r="H804" s="151"/>
      <c r="I804" s="230"/>
      <c r="J804" s="229" t="str">
        <f>IFERROR(INDEX(tblGISPDS_ProjectMilestone[Project Milestone Code], MATCH(tblDatasetNamingConventionForm[[#This Row],[Project Milestone]], tblGISPDS_ProjectMilestone[Project Milestone Description],0)),"")</f>
        <v/>
      </c>
      <c r="K804" s="230"/>
      <c r="L804" s="229" t="str">
        <f>IFERROR(INDEX(tblGISPDS_Originator[Organisation Code], MATCH(tblDatasetNamingConventionForm[[#This Row],[Organisation Name]], tblGISPDS_Originator[Organisation Name],0)),"")</f>
        <v/>
      </c>
      <c r="M804" s="226"/>
      <c r="N804" s="231" t="str">
        <f>IFERROR(INDEX(tblGISPDS_CoOrdSys[EPSG Code], MATCH(tblDatasetNamingConventionForm[[#This Row],[Coordinate Reference System Abbreviation]], tblGISPDS_CoOrdSys[Projected Coordinate Reference System Description],0)),"")</f>
        <v/>
      </c>
      <c r="O804" s="237"/>
      <c r="P804" s="149"/>
      <c r="Q804" s="170" t="str">
        <f>IF(tblDatasetNamingConventionForm[[#This Row],[Dataset Naming Scheme]]="","",IF(LEN(tblDatasetNamingConventionForm[[#This Row],[Dataset Naming Scheme]])&gt;63,"FALSE","TRUE"))</f>
        <v/>
      </c>
      <c r="R80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05" spans="1:18" ht="12.95">
      <c r="A80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0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05" s="225"/>
      <c r="D805" s="228"/>
      <c r="E805" s="233" t="str">
        <f>IFERROR(INDEX(tblGISPDS_Discipline[Discipline Code], MATCH(tblDatasetNamingConventionForm[[#This Row],[Discipline Description]], tblGISPDS_Discipline[ [ Discipline Description] ],0)),"")</f>
        <v/>
      </c>
      <c r="F805" s="227"/>
      <c r="G805" s="233" t="str">
        <f>IFERROR(INDEX(tblGISPDS_Discipline[Sub-Discipline Code], MATCH(tblDatasetNamingConventionForm[[#This Row],[Sub-Discipline Description]], tblGISPDS_Discipline[Sub-Discipline Description],0)),"")</f>
        <v/>
      </c>
      <c r="H805" s="151"/>
      <c r="I805" s="230"/>
      <c r="J805" s="229" t="str">
        <f>IFERROR(INDEX(tblGISPDS_ProjectMilestone[Project Milestone Code], MATCH(tblDatasetNamingConventionForm[[#This Row],[Project Milestone]], tblGISPDS_ProjectMilestone[Project Milestone Description],0)),"")</f>
        <v/>
      </c>
      <c r="K805" s="230"/>
      <c r="L805" s="231" t="str">
        <f>IFERROR(INDEX(tblGISPDS_Originator[Organisation Code], MATCH(tblDatasetNamingConventionForm[[#This Row],[Organisation Name]], tblGISPDS_Originator[Organisation Name],0)),"")</f>
        <v/>
      </c>
      <c r="M805" s="226"/>
      <c r="N805" s="231" t="str">
        <f>IFERROR(INDEX(tblGISPDS_CoOrdSys[EPSG Code], MATCH(tblDatasetNamingConventionForm[[#This Row],[Coordinate Reference System Abbreviation]], tblGISPDS_CoOrdSys[Projected Coordinate Reference System Description],0)),"")</f>
        <v/>
      </c>
      <c r="O805" s="237"/>
      <c r="P805" s="149"/>
      <c r="Q805" s="170" t="str">
        <f>IF(tblDatasetNamingConventionForm[[#This Row],[Dataset Naming Scheme]]="","",IF(LEN(tblDatasetNamingConventionForm[[#This Row],[Dataset Naming Scheme]])&gt;63,"FALSE","TRUE"))</f>
        <v/>
      </c>
      <c r="R80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06" spans="1:18" ht="12.95">
      <c r="A80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0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06" s="225"/>
      <c r="D806" s="228"/>
      <c r="E806" s="233" t="str">
        <f>IFERROR(INDEX(tblGISPDS_Discipline[Discipline Code], MATCH(tblDatasetNamingConventionForm[[#This Row],[Discipline Description]], tblGISPDS_Discipline[ [ Discipline Description] ],0)),"")</f>
        <v/>
      </c>
      <c r="F806" s="227"/>
      <c r="G806" s="233" t="str">
        <f>IFERROR(INDEX(tblGISPDS_Discipline[Sub-Discipline Code], MATCH(tblDatasetNamingConventionForm[[#This Row],[Sub-Discipline Description]], tblGISPDS_Discipline[Sub-Discipline Description],0)),"")</f>
        <v/>
      </c>
      <c r="H806" s="151"/>
      <c r="I806" s="230"/>
      <c r="J806" s="229" t="str">
        <f>IFERROR(INDEX(tblGISPDS_ProjectMilestone[Project Milestone Code], MATCH(tblDatasetNamingConventionForm[[#This Row],[Project Milestone]], tblGISPDS_ProjectMilestone[Project Milestone Description],0)),"")</f>
        <v/>
      </c>
      <c r="K806" s="230"/>
      <c r="L806" s="229" t="str">
        <f>IFERROR(INDEX(tblGISPDS_Originator[Organisation Code], MATCH(tblDatasetNamingConventionForm[[#This Row],[Organisation Name]], tblGISPDS_Originator[Organisation Name],0)),"")</f>
        <v/>
      </c>
      <c r="M806" s="226"/>
      <c r="N806" s="231" t="str">
        <f>IFERROR(INDEX(tblGISPDS_CoOrdSys[EPSG Code], MATCH(tblDatasetNamingConventionForm[[#This Row],[Coordinate Reference System Abbreviation]], tblGISPDS_CoOrdSys[Projected Coordinate Reference System Description],0)),"")</f>
        <v/>
      </c>
      <c r="O806" s="237"/>
      <c r="P806" s="149"/>
      <c r="Q806" s="170" t="str">
        <f>IF(tblDatasetNamingConventionForm[[#This Row],[Dataset Naming Scheme]]="","",IF(LEN(tblDatasetNamingConventionForm[[#This Row],[Dataset Naming Scheme]])&gt;63,"FALSE","TRUE"))</f>
        <v/>
      </c>
      <c r="R80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07" spans="1:18" ht="12.95">
      <c r="A80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0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07" s="225"/>
      <c r="D807" s="228"/>
      <c r="E807" s="233" t="str">
        <f>IFERROR(INDEX(tblGISPDS_Discipline[Discipline Code], MATCH(tblDatasetNamingConventionForm[[#This Row],[Discipline Description]], tblGISPDS_Discipline[ [ Discipline Description] ],0)),"")</f>
        <v/>
      </c>
      <c r="F807" s="227"/>
      <c r="G807" s="233" t="str">
        <f>IFERROR(INDEX(tblGISPDS_Discipline[Sub-Discipline Code], MATCH(tblDatasetNamingConventionForm[[#This Row],[Sub-Discipline Description]], tblGISPDS_Discipline[Sub-Discipline Description],0)),"")</f>
        <v/>
      </c>
      <c r="H807" s="151"/>
      <c r="I807" s="230"/>
      <c r="J807" s="229" t="str">
        <f>IFERROR(INDEX(tblGISPDS_ProjectMilestone[Project Milestone Code], MATCH(tblDatasetNamingConventionForm[[#This Row],[Project Milestone]], tblGISPDS_ProjectMilestone[Project Milestone Description],0)),"")</f>
        <v/>
      </c>
      <c r="K807" s="230"/>
      <c r="L807" s="231" t="str">
        <f>IFERROR(INDEX(tblGISPDS_Originator[Organisation Code], MATCH(tblDatasetNamingConventionForm[[#This Row],[Organisation Name]], tblGISPDS_Originator[Organisation Name],0)),"")</f>
        <v/>
      </c>
      <c r="M807" s="226"/>
      <c r="N807" s="231" t="str">
        <f>IFERROR(INDEX(tblGISPDS_CoOrdSys[EPSG Code], MATCH(tblDatasetNamingConventionForm[[#This Row],[Coordinate Reference System Abbreviation]], tblGISPDS_CoOrdSys[Projected Coordinate Reference System Description],0)),"")</f>
        <v/>
      </c>
      <c r="O807" s="237"/>
      <c r="P807" s="149"/>
      <c r="Q807" s="170" t="str">
        <f>IF(tblDatasetNamingConventionForm[[#This Row],[Dataset Naming Scheme]]="","",IF(LEN(tblDatasetNamingConventionForm[[#This Row],[Dataset Naming Scheme]])&gt;63,"FALSE","TRUE"))</f>
        <v/>
      </c>
      <c r="R80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08" spans="1:18" ht="12.95">
      <c r="A80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0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08" s="225"/>
      <c r="D808" s="228"/>
      <c r="E808" s="233" t="str">
        <f>IFERROR(INDEX(tblGISPDS_Discipline[Discipline Code], MATCH(tblDatasetNamingConventionForm[[#This Row],[Discipline Description]], tblGISPDS_Discipline[ [ Discipline Description] ],0)),"")</f>
        <v/>
      </c>
      <c r="F808" s="227"/>
      <c r="G808" s="233" t="str">
        <f>IFERROR(INDEX(tblGISPDS_Discipline[Sub-Discipline Code], MATCH(tblDatasetNamingConventionForm[[#This Row],[Sub-Discipline Description]], tblGISPDS_Discipline[Sub-Discipline Description],0)),"")</f>
        <v/>
      </c>
      <c r="H808" s="151"/>
      <c r="I808" s="230"/>
      <c r="J808" s="229" t="str">
        <f>IFERROR(INDEX(tblGISPDS_ProjectMilestone[Project Milestone Code], MATCH(tblDatasetNamingConventionForm[[#This Row],[Project Milestone]], tblGISPDS_ProjectMilestone[Project Milestone Description],0)),"")</f>
        <v/>
      </c>
      <c r="K808" s="230"/>
      <c r="L808" s="229" t="str">
        <f>IFERROR(INDEX(tblGISPDS_Originator[Organisation Code], MATCH(tblDatasetNamingConventionForm[[#This Row],[Organisation Name]], tblGISPDS_Originator[Organisation Name],0)),"")</f>
        <v/>
      </c>
      <c r="M808" s="226"/>
      <c r="N808" s="231" t="str">
        <f>IFERROR(INDEX(tblGISPDS_CoOrdSys[EPSG Code], MATCH(tblDatasetNamingConventionForm[[#This Row],[Coordinate Reference System Abbreviation]], tblGISPDS_CoOrdSys[Projected Coordinate Reference System Description],0)),"")</f>
        <v/>
      </c>
      <c r="O808" s="237"/>
      <c r="P808" s="149"/>
      <c r="Q808" s="170" t="str">
        <f>IF(tblDatasetNamingConventionForm[[#This Row],[Dataset Naming Scheme]]="","",IF(LEN(tblDatasetNamingConventionForm[[#This Row],[Dataset Naming Scheme]])&gt;63,"FALSE","TRUE"))</f>
        <v/>
      </c>
      <c r="R80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09" spans="1:18" ht="12.95">
      <c r="A80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0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09" s="225"/>
      <c r="D809" s="228"/>
      <c r="E809" s="233" t="str">
        <f>IFERROR(INDEX(tblGISPDS_Discipline[Discipline Code], MATCH(tblDatasetNamingConventionForm[[#This Row],[Discipline Description]], tblGISPDS_Discipline[ [ Discipline Description] ],0)),"")</f>
        <v/>
      </c>
      <c r="F809" s="227"/>
      <c r="G809" s="233" t="str">
        <f>IFERROR(INDEX(tblGISPDS_Discipline[Sub-Discipline Code], MATCH(tblDatasetNamingConventionForm[[#This Row],[Sub-Discipline Description]], tblGISPDS_Discipline[Sub-Discipline Description],0)),"")</f>
        <v/>
      </c>
      <c r="H809" s="151"/>
      <c r="I809" s="230"/>
      <c r="J809" s="229" t="str">
        <f>IFERROR(INDEX(tblGISPDS_ProjectMilestone[Project Milestone Code], MATCH(tblDatasetNamingConventionForm[[#This Row],[Project Milestone]], tblGISPDS_ProjectMilestone[Project Milestone Description],0)),"")</f>
        <v/>
      </c>
      <c r="K809" s="230"/>
      <c r="L809" s="231" t="str">
        <f>IFERROR(INDEX(tblGISPDS_Originator[Organisation Code], MATCH(tblDatasetNamingConventionForm[[#This Row],[Organisation Name]], tblGISPDS_Originator[Organisation Name],0)),"")</f>
        <v/>
      </c>
      <c r="M809" s="226"/>
      <c r="N809" s="231" t="str">
        <f>IFERROR(INDEX(tblGISPDS_CoOrdSys[EPSG Code], MATCH(tblDatasetNamingConventionForm[[#This Row],[Coordinate Reference System Abbreviation]], tblGISPDS_CoOrdSys[Projected Coordinate Reference System Description],0)),"")</f>
        <v/>
      </c>
      <c r="O809" s="237"/>
      <c r="P809" s="149"/>
      <c r="Q809" s="170" t="str">
        <f>IF(tblDatasetNamingConventionForm[[#This Row],[Dataset Naming Scheme]]="","",IF(LEN(tblDatasetNamingConventionForm[[#This Row],[Dataset Naming Scheme]])&gt;63,"FALSE","TRUE"))</f>
        <v/>
      </c>
      <c r="R80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10" spans="1:18" ht="12.95">
      <c r="A81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1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10" s="225"/>
      <c r="D810" s="228"/>
      <c r="E810" s="233" t="str">
        <f>IFERROR(INDEX(tblGISPDS_Discipline[Discipline Code], MATCH(tblDatasetNamingConventionForm[[#This Row],[Discipline Description]], tblGISPDS_Discipline[ [ Discipline Description] ],0)),"")</f>
        <v/>
      </c>
      <c r="F810" s="227"/>
      <c r="G810" s="233" t="str">
        <f>IFERROR(INDEX(tblGISPDS_Discipline[Sub-Discipline Code], MATCH(tblDatasetNamingConventionForm[[#This Row],[Sub-Discipline Description]], tblGISPDS_Discipline[Sub-Discipline Description],0)),"")</f>
        <v/>
      </c>
      <c r="H810" s="151"/>
      <c r="I810" s="230"/>
      <c r="J810" s="229" t="str">
        <f>IFERROR(INDEX(tblGISPDS_ProjectMilestone[Project Milestone Code], MATCH(tblDatasetNamingConventionForm[[#This Row],[Project Milestone]], tblGISPDS_ProjectMilestone[Project Milestone Description],0)),"")</f>
        <v/>
      </c>
      <c r="K810" s="230"/>
      <c r="L810" s="229" t="str">
        <f>IFERROR(INDEX(tblGISPDS_Originator[Organisation Code], MATCH(tblDatasetNamingConventionForm[[#This Row],[Organisation Name]], tblGISPDS_Originator[Organisation Name],0)),"")</f>
        <v/>
      </c>
      <c r="M810" s="226"/>
      <c r="N810" s="231" t="str">
        <f>IFERROR(INDEX(tblGISPDS_CoOrdSys[EPSG Code], MATCH(tblDatasetNamingConventionForm[[#This Row],[Coordinate Reference System Abbreviation]], tblGISPDS_CoOrdSys[Projected Coordinate Reference System Description],0)),"")</f>
        <v/>
      </c>
      <c r="O810" s="237"/>
      <c r="P810" s="149"/>
      <c r="Q810" s="170" t="str">
        <f>IF(tblDatasetNamingConventionForm[[#This Row],[Dataset Naming Scheme]]="","",IF(LEN(tblDatasetNamingConventionForm[[#This Row],[Dataset Naming Scheme]])&gt;63,"FALSE","TRUE"))</f>
        <v/>
      </c>
      <c r="R81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11" spans="1:18" ht="12.95">
      <c r="A81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1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11" s="225"/>
      <c r="D811" s="228"/>
      <c r="E811" s="233" t="str">
        <f>IFERROR(INDEX(tblGISPDS_Discipline[Discipline Code], MATCH(tblDatasetNamingConventionForm[[#This Row],[Discipline Description]], tblGISPDS_Discipline[ [ Discipline Description] ],0)),"")</f>
        <v/>
      </c>
      <c r="F811" s="227"/>
      <c r="G811" s="233" t="str">
        <f>IFERROR(INDEX(tblGISPDS_Discipline[Sub-Discipline Code], MATCH(tblDatasetNamingConventionForm[[#This Row],[Sub-Discipline Description]], tblGISPDS_Discipline[Sub-Discipline Description],0)),"")</f>
        <v/>
      </c>
      <c r="H811" s="151"/>
      <c r="I811" s="230"/>
      <c r="J811" s="229" t="str">
        <f>IFERROR(INDEX(tblGISPDS_ProjectMilestone[Project Milestone Code], MATCH(tblDatasetNamingConventionForm[[#This Row],[Project Milestone]], tblGISPDS_ProjectMilestone[Project Milestone Description],0)),"")</f>
        <v/>
      </c>
      <c r="K811" s="230"/>
      <c r="L811" s="231" t="str">
        <f>IFERROR(INDEX(tblGISPDS_Originator[Organisation Code], MATCH(tblDatasetNamingConventionForm[[#This Row],[Organisation Name]], tblGISPDS_Originator[Organisation Name],0)),"")</f>
        <v/>
      </c>
      <c r="M811" s="226"/>
      <c r="N811" s="231" t="str">
        <f>IFERROR(INDEX(tblGISPDS_CoOrdSys[EPSG Code], MATCH(tblDatasetNamingConventionForm[[#This Row],[Coordinate Reference System Abbreviation]], tblGISPDS_CoOrdSys[Projected Coordinate Reference System Description],0)),"")</f>
        <v/>
      </c>
      <c r="O811" s="237"/>
      <c r="P811" s="149"/>
      <c r="Q811" s="170" t="str">
        <f>IF(tblDatasetNamingConventionForm[[#This Row],[Dataset Naming Scheme]]="","",IF(LEN(tblDatasetNamingConventionForm[[#This Row],[Dataset Naming Scheme]])&gt;63,"FALSE","TRUE"))</f>
        <v/>
      </c>
      <c r="R81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12" spans="1:18" ht="12.95">
      <c r="A81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1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12" s="225"/>
      <c r="D812" s="228"/>
      <c r="E812" s="233" t="str">
        <f>IFERROR(INDEX(tblGISPDS_Discipline[Discipline Code], MATCH(tblDatasetNamingConventionForm[[#This Row],[Discipline Description]], tblGISPDS_Discipline[ [ Discipline Description] ],0)),"")</f>
        <v/>
      </c>
      <c r="F812" s="227"/>
      <c r="G812" s="233" t="str">
        <f>IFERROR(INDEX(tblGISPDS_Discipline[Sub-Discipline Code], MATCH(tblDatasetNamingConventionForm[[#This Row],[Sub-Discipline Description]], tblGISPDS_Discipline[Sub-Discipline Description],0)),"")</f>
        <v/>
      </c>
      <c r="H812" s="151"/>
      <c r="I812" s="230"/>
      <c r="J812" s="229" t="str">
        <f>IFERROR(INDEX(tblGISPDS_ProjectMilestone[Project Milestone Code], MATCH(tblDatasetNamingConventionForm[[#This Row],[Project Milestone]], tblGISPDS_ProjectMilestone[Project Milestone Description],0)),"")</f>
        <v/>
      </c>
      <c r="K812" s="230"/>
      <c r="L812" s="229" t="str">
        <f>IFERROR(INDEX(tblGISPDS_Originator[Organisation Code], MATCH(tblDatasetNamingConventionForm[[#This Row],[Organisation Name]], tblGISPDS_Originator[Organisation Name],0)),"")</f>
        <v/>
      </c>
      <c r="M812" s="226"/>
      <c r="N812" s="231" t="str">
        <f>IFERROR(INDEX(tblGISPDS_CoOrdSys[EPSG Code], MATCH(tblDatasetNamingConventionForm[[#This Row],[Coordinate Reference System Abbreviation]], tblGISPDS_CoOrdSys[Projected Coordinate Reference System Description],0)),"")</f>
        <v/>
      </c>
      <c r="O812" s="237"/>
      <c r="P812" s="149"/>
      <c r="Q812" s="170" t="str">
        <f>IF(tblDatasetNamingConventionForm[[#This Row],[Dataset Naming Scheme]]="","",IF(LEN(tblDatasetNamingConventionForm[[#This Row],[Dataset Naming Scheme]])&gt;63,"FALSE","TRUE"))</f>
        <v/>
      </c>
      <c r="R81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13" spans="1:18" ht="12.95">
      <c r="A81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1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13" s="225"/>
      <c r="D813" s="228"/>
      <c r="E813" s="233" t="str">
        <f>IFERROR(INDEX(tblGISPDS_Discipline[Discipline Code], MATCH(tblDatasetNamingConventionForm[[#This Row],[Discipline Description]], tblGISPDS_Discipline[ [ Discipline Description] ],0)),"")</f>
        <v/>
      </c>
      <c r="F813" s="227"/>
      <c r="G813" s="233" t="str">
        <f>IFERROR(INDEX(tblGISPDS_Discipline[Sub-Discipline Code], MATCH(tblDatasetNamingConventionForm[[#This Row],[Sub-Discipline Description]], tblGISPDS_Discipline[Sub-Discipline Description],0)),"")</f>
        <v/>
      </c>
      <c r="H813" s="151"/>
      <c r="I813" s="230"/>
      <c r="J813" s="229" t="str">
        <f>IFERROR(INDEX(tblGISPDS_ProjectMilestone[Project Milestone Code], MATCH(tblDatasetNamingConventionForm[[#This Row],[Project Milestone]], tblGISPDS_ProjectMilestone[Project Milestone Description],0)),"")</f>
        <v/>
      </c>
      <c r="K813" s="230"/>
      <c r="L813" s="231" t="str">
        <f>IFERROR(INDEX(tblGISPDS_Originator[Organisation Code], MATCH(tblDatasetNamingConventionForm[[#This Row],[Organisation Name]], tblGISPDS_Originator[Organisation Name],0)),"")</f>
        <v/>
      </c>
      <c r="M813" s="226"/>
      <c r="N813" s="231" t="str">
        <f>IFERROR(INDEX(tblGISPDS_CoOrdSys[EPSG Code], MATCH(tblDatasetNamingConventionForm[[#This Row],[Coordinate Reference System Abbreviation]], tblGISPDS_CoOrdSys[Projected Coordinate Reference System Description],0)),"")</f>
        <v/>
      </c>
      <c r="O813" s="237"/>
      <c r="P813" s="149"/>
      <c r="Q813" s="170" t="str">
        <f>IF(tblDatasetNamingConventionForm[[#This Row],[Dataset Naming Scheme]]="","",IF(LEN(tblDatasetNamingConventionForm[[#This Row],[Dataset Naming Scheme]])&gt;63,"FALSE","TRUE"))</f>
        <v/>
      </c>
      <c r="R81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14" spans="1:18" ht="12.95">
      <c r="A81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1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14" s="225"/>
      <c r="D814" s="228"/>
      <c r="E814" s="233" t="str">
        <f>IFERROR(INDEX(tblGISPDS_Discipline[Discipline Code], MATCH(tblDatasetNamingConventionForm[[#This Row],[Discipline Description]], tblGISPDS_Discipline[ [ Discipline Description] ],0)),"")</f>
        <v/>
      </c>
      <c r="F814" s="227"/>
      <c r="G814" s="233" t="str">
        <f>IFERROR(INDEX(tblGISPDS_Discipline[Sub-Discipline Code], MATCH(tblDatasetNamingConventionForm[[#This Row],[Sub-Discipline Description]], tblGISPDS_Discipline[Sub-Discipline Description],0)),"")</f>
        <v/>
      </c>
      <c r="H814" s="151"/>
      <c r="I814" s="230"/>
      <c r="J814" s="229" t="str">
        <f>IFERROR(INDEX(tblGISPDS_ProjectMilestone[Project Milestone Code], MATCH(tblDatasetNamingConventionForm[[#This Row],[Project Milestone]], tblGISPDS_ProjectMilestone[Project Milestone Description],0)),"")</f>
        <v/>
      </c>
      <c r="K814" s="230"/>
      <c r="L814" s="229" t="str">
        <f>IFERROR(INDEX(tblGISPDS_Originator[Organisation Code], MATCH(tblDatasetNamingConventionForm[[#This Row],[Organisation Name]], tblGISPDS_Originator[Organisation Name],0)),"")</f>
        <v/>
      </c>
      <c r="M814" s="226"/>
      <c r="N814" s="231" t="str">
        <f>IFERROR(INDEX(tblGISPDS_CoOrdSys[EPSG Code], MATCH(tblDatasetNamingConventionForm[[#This Row],[Coordinate Reference System Abbreviation]], tblGISPDS_CoOrdSys[Projected Coordinate Reference System Description],0)),"")</f>
        <v/>
      </c>
      <c r="O814" s="237"/>
      <c r="P814" s="149"/>
      <c r="Q814" s="170" t="str">
        <f>IF(tblDatasetNamingConventionForm[[#This Row],[Dataset Naming Scheme]]="","",IF(LEN(tblDatasetNamingConventionForm[[#This Row],[Dataset Naming Scheme]])&gt;63,"FALSE","TRUE"))</f>
        <v/>
      </c>
      <c r="R81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15" spans="1:18" ht="12.95">
      <c r="A81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1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15" s="225"/>
      <c r="D815" s="228"/>
      <c r="E815" s="233" t="str">
        <f>IFERROR(INDEX(tblGISPDS_Discipline[Discipline Code], MATCH(tblDatasetNamingConventionForm[[#This Row],[Discipline Description]], tblGISPDS_Discipline[ [ Discipline Description] ],0)),"")</f>
        <v/>
      </c>
      <c r="F815" s="227"/>
      <c r="G815" s="233" t="str">
        <f>IFERROR(INDEX(tblGISPDS_Discipline[Sub-Discipline Code], MATCH(tblDatasetNamingConventionForm[[#This Row],[Sub-Discipline Description]], tblGISPDS_Discipline[Sub-Discipline Description],0)),"")</f>
        <v/>
      </c>
      <c r="H815" s="151"/>
      <c r="I815" s="230"/>
      <c r="J815" s="229" t="str">
        <f>IFERROR(INDEX(tblGISPDS_ProjectMilestone[Project Milestone Code], MATCH(tblDatasetNamingConventionForm[[#This Row],[Project Milestone]], tblGISPDS_ProjectMilestone[Project Milestone Description],0)),"")</f>
        <v/>
      </c>
      <c r="K815" s="230"/>
      <c r="L815" s="231" t="str">
        <f>IFERROR(INDEX(tblGISPDS_Originator[Organisation Code], MATCH(tblDatasetNamingConventionForm[[#This Row],[Organisation Name]], tblGISPDS_Originator[Organisation Name],0)),"")</f>
        <v/>
      </c>
      <c r="M815" s="226"/>
      <c r="N815" s="231" t="str">
        <f>IFERROR(INDEX(tblGISPDS_CoOrdSys[EPSG Code], MATCH(tblDatasetNamingConventionForm[[#This Row],[Coordinate Reference System Abbreviation]], tblGISPDS_CoOrdSys[Projected Coordinate Reference System Description],0)),"")</f>
        <v/>
      </c>
      <c r="O815" s="237"/>
      <c r="P815" s="149"/>
      <c r="Q815" s="170" t="str">
        <f>IF(tblDatasetNamingConventionForm[[#This Row],[Dataset Naming Scheme]]="","",IF(LEN(tblDatasetNamingConventionForm[[#This Row],[Dataset Naming Scheme]])&gt;63,"FALSE","TRUE"))</f>
        <v/>
      </c>
      <c r="R81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16" spans="1:18" ht="12.95">
      <c r="A81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1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16" s="225"/>
      <c r="D816" s="228"/>
      <c r="E816" s="233" t="str">
        <f>IFERROR(INDEX(tblGISPDS_Discipline[Discipline Code], MATCH(tblDatasetNamingConventionForm[[#This Row],[Discipline Description]], tblGISPDS_Discipline[ [ Discipline Description] ],0)),"")</f>
        <v/>
      </c>
      <c r="F816" s="227"/>
      <c r="G816" s="233" t="str">
        <f>IFERROR(INDEX(tblGISPDS_Discipline[Sub-Discipline Code], MATCH(tblDatasetNamingConventionForm[[#This Row],[Sub-Discipline Description]], tblGISPDS_Discipline[Sub-Discipline Description],0)),"")</f>
        <v/>
      </c>
      <c r="H816" s="151"/>
      <c r="I816" s="230"/>
      <c r="J816" s="229" t="str">
        <f>IFERROR(INDEX(tblGISPDS_ProjectMilestone[Project Milestone Code], MATCH(tblDatasetNamingConventionForm[[#This Row],[Project Milestone]], tblGISPDS_ProjectMilestone[Project Milestone Description],0)),"")</f>
        <v/>
      </c>
      <c r="K816" s="230"/>
      <c r="L816" s="229" t="str">
        <f>IFERROR(INDEX(tblGISPDS_Originator[Organisation Code], MATCH(tblDatasetNamingConventionForm[[#This Row],[Organisation Name]], tblGISPDS_Originator[Organisation Name],0)),"")</f>
        <v/>
      </c>
      <c r="M816" s="226"/>
      <c r="N816" s="231" t="str">
        <f>IFERROR(INDEX(tblGISPDS_CoOrdSys[EPSG Code], MATCH(tblDatasetNamingConventionForm[[#This Row],[Coordinate Reference System Abbreviation]], tblGISPDS_CoOrdSys[Projected Coordinate Reference System Description],0)),"")</f>
        <v/>
      </c>
      <c r="O816" s="237"/>
      <c r="P816" s="149"/>
      <c r="Q816" s="170" t="str">
        <f>IF(tblDatasetNamingConventionForm[[#This Row],[Dataset Naming Scheme]]="","",IF(LEN(tblDatasetNamingConventionForm[[#This Row],[Dataset Naming Scheme]])&gt;63,"FALSE","TRUE"))</f>
        <v/>
      </c>
      <c r="R81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17" spans="1:18" ht="12.95">
      <c r="A81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1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17" s="225"/>
      <c r="D817" s="228"/>
      <c r="E817" s="233" t="str">
        <f>IFERROR(INDEX(tblGISPDS_Discipline[Discipline Code], MATCH(tblDatasetNamingConventionForm[[#This Row],[Discipline Description]], tblGISPDS_Discipline[ [ Discipline Description] ],0)),"")</f>
        <v/>
      </c>
      <c r="F817" s="227"/>
      <c r="G817" s="233" t="str">
        <f>IFERROR(INDEX(tblGISPDS_Discipline[Sub-Discipline Code], MATCH(tblDatasetNamingConventionForm[[#This Row],[Sub-Discipline Description]], tblGISPDS_Discipline[Sub-Discipline Description],0)),"")</f>
        <v/>
      </c>
      <c r="H817" s="151"/>
      <c r="I817" s="230"/>
      <c r="J817" s="229" t="str">
        <f>IFERROR(INDEX(tblGISPDS_ProjectMilestone[Project Milestone Code], MATCH(tblDatasetNamingConventionForm[[#This Row],[Project Milestone]], tblGISPDS_ProjectMilestone[Project Milestone Description],0)),"")</f>
        <v/>
      </c>
      <c r="K817" s="230"/>
      <c r="L817" s="231" t="str">
        <f>IFERROR(INDEX(tblGISPDS_Originator[Organisation Code], MATCH(tblDatasetNamingConventionForm[[#This Row],[Organisation Name]], tblGISPDS_Originator[Organisation Name],0)),"")</f>
        <v/>
      </c>
      <c r="M817" s="226"/>
      <c r="N817" s="231" t="str">
        <f>IFERROR(INDEX(tblGISPDS_CoOrdSys[EPSG Code], MATCH(tblDatasetNamingConventionForm[[#This Row],[Coordinate Reference System Abbreviation]], tblGISPDS_CoOrdSys[Projected Coordinate Reference System Description],0)),"")</f>
        <v/>
      </c>
      <c r="O817" s="237"/>
      <c r="P817" s="149"/>
      <c r="Q817" s="170" t="str">
        <f>IF(tblDatasetNamingConventionForm[[#This Row],[Dataset Naming Scheme]]="","",IF(LEN(tblDatasetNamingConventionForm[[#This Row],[Dataset Naming Scheme]])&gt;63,"FALSE","TRUE"))</f>
        <v/>
      </c>
      <c r="R81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18" spans="1:18" ht="12.95">
      <c r="A81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1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18" s="225"/>
      <c r="D818" s="228"/>
      <c r="E818" s="233" t="str">
        <f>IFERROR(INDEX(tblGISPDS_Discipline[Discipline Code], MATCH(tblDatasetNamingConventionForm[[#This Row],[Discipline Description]], tblGISPDS_Discipline[ [ Discipline Description] ],0)),"")</f>
        <v/>
      </c>
      <c r="F818" s="227"/>
      <c r="G818" s="233" t="str">
        <f>IFERROR(INDEX(tblGISPDS_Discipline[Sub-Discipline Code], MATCH(tblDatasetNamingConventionForm[[#This Row],[Sub-Discipline Description]], tblGISPDS_Discipline[Sub-Discipline Description],0)),"")</f>
        <v/>
      </c>
      <c r="H818" s="151"/>
      <c r="I818" s="230"/>
      <c r="J818" s="229" t="str">
        <f>IFERROR(INDEX(tblGISPDS_ProjectMilestone[Project Milestone Code], MATCH(tblDatasetNamingConventionForm[[#This Row],[Project Milestone]], tblGISPDS_ProjectMilestone[Project Milestone Description],0)),"")</f>
        <v/>
      </c>
      <c r="K818" s="230"/>
      <c r="L818" s="229" t="str">
        <f>IFERROR(INDEX(tblGISPDS_Originator[Organisation Code], MATCH(tblDatasetNamingConventionForm[[#This Row],[Organisation Name]], tblGISPDS_Originator[Organisation Name],0)),"")</f>
        <v/>
      </c>
      <c r="M818" s="226"/>
      <c r="N818" s="231" t="str">
        <f>IFERROR(INDEX(tblGISPDS_CoOrdSys[EPSG Code], MATCH(tblDatasetNamingConventionForm[[#This Row],[Coordinate Reference System Abbreviation]], tblGISPDS_CoOrdSys[Projected Coordinate Reference System Description],0)),"")</f>
        <v/>
      </c>
      <c r="O818" s="237"/>
      <c r="P818" s="149"/>
      <c r="Q818" s="170" t="str">
        <f>IF(tblDatasetNamingConventionForm[[#This Row],[Dataset Naming Scheme]]="","",IF(LEN(tblDatasetNamingConventionForm[[#This Row],[Dataset Naming Scheme]])&gt;63,"FALSE","TRUE"))</f>
        <v/>
      </c>
      <c r="R81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19" spans="1:18" ht="12.95">
      <c r="A81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1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19" s="225"/>
      <c r="D819" s="228"/>
      <c r="E819" s="233" t="str">
        <f>IFERROR(INDEX(tblGISPDS_Discipline[Discipline Code], MATCH(tblDatasetNamingConventionForm[[#This Row],[Discipline Description]], tblGISPDS_Discipline[ [ Discipline Description] ],0)),"")</f>
        <v/>
      </c>
      <c r="F819" s="227"/>
      <c r="G819" s="233" t="str">
        <f>IFERROR(INDEX(tblGISPDS_Discipline[Sub-Discipline Code], MATCH(tblDatasetNamingConventionForm[[#This Row],[Sub-Discipline Description]], tblGISPDS_Discipline[Sub-Discipline Description],0)),"")</f>
        <v/>
      </c>
      <c r="H819" s="151"/>
      <c r="I819" s="230"/>
      <c r="J819" s="229" t="str">
        <f>IFERROR(INDEX(tblGISPDS_ProjectMilestone[Project Milestone Code], MATCH(tblDatasetNamingConventionForm[[#This Row],[Project Milestone]], tblGISPDS_ProjectMilestone[Project Milestone Description],0)),"")</f>
        <v/>
      </c>
      <c r="K819" s="230"/>
      <c r="L819" s="231" t="str">
        <f>IFERROR(INDEX(tblGISPDS_Originator[Organisation Code], MATCH(tblDatasetNamingConventionForm[[#This Row],[Organisation Name]], tblGISPDS_Originator[Organisation Name],0)),"")</f>
        <v/>
      </c>
      <c r="M819" s="226"/>
      <c r="N819" s="231" t="str">
        <f>IFERROR(INDEX(tblGISPDS_CoOrdSys[EPSG Code], MATCH(tblDatasetNamingConventionForm[[#This Row],[Coordinate Reference System Abbreviation]], tblGISPDS_CoOrdSys[Projected Coordinate Reference System Description],0)),"")</f>
        <v/>
      </c>
      <c r="O819" s="237"/>
      <c r="P819" s="149"/>
      <c r="Q819" s="170" t="str">
        <f>IF(tblDatasetNamingConventionForm[[#This Row],[Dataset Naming Scheme]]="","",IF(LEN(tblDatasetNamingConventionForm[[#This Row],[Dataset Naming Scheme]])&gt;63,"FALSE","TRUE"))</f>
        <v/>
      </c>
      <c r="R81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20" spans="1:18" ht="12.95">
      <c r="A82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2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20" s="225"/>
      <c r="D820" s="228"/>
      <c r="E820" s="233" t="str">
        <f>IFERROR(INDEX(tblGISPDS_Discipline[Discipline Code], MATCH(tblDatasetNamingConventionForm[[#This Row],[Discipline Description]], tblGISPDS_Discipline[ [ Discipline Description] ],0)),"")</f>
        <v/>
      </c>
      <c r="F820" s="227"/>
      <c r="G820" s="233" t="str">
        <f>IFERROR(INDEX(tblGISPDS_Discipline[Sub-Discipline Code], MATCH(tblDatasetNamingConventionForm[[#This Row],[Sub-Discipline Description]], tblGISPDS_Discipline[Sub-Discipline Description],0)),"")</f>
        <v/>
      </c>
      <c r="H820" s="151"/>
      <c r="I820" s="230"/>
      <c r="J820" s="229" t="str">
        <f>IFERROR(INDEX(tblGISPDS_ProjectMilestone[Project Milestone Code], MATCH(tblDatasetNamingConventionForm[[#This Row],[Project Milestone]], tblGISPDS_ProjectMilestone[Project Milestone Description],0)),"")</f>
        <v/>
      </c>
      <c r="K820" s="230"/>
      <c r="L820" s="229" t="str">
        <f>IFERROR(INDEX(tblGISPDS_Originator[Organisation Code], MATCH(tblDatasetNamingConventionForm[[#This Row],[Organisation Name]], tblGISPDS_Originator[Organisation Name],0)),"")</f>
        <v/>
      </c>
      <c r="M820" s="226"/>
      <c r="N820" s="231" t="str">
        <f>IFERROR(INDEX(tblGISPDS_CoOrdSys[EPSG Code], MATCH(tblDatasetNamingConventionForm[[#This Row],[Coordinate Reference System Abbreviation]], tblGISPDS_CoOrdSys[Projected Coordinate Reference System Description],0)),"")</f>
        <v/>
      </c>
      <c r="O820" s="237"/>
      <c r="P820" s="149"/>
      <c r="Q820" s="170" t="str">
        <f>IF(tblDatasetNamingConventionForm[[#This Row],[Dataset Naming Scheme]]="","",IF(LEN(tblDatasetNamingConventionForm[[#This Row],[Dataset Naming Scheme]])&gt;63,"FALSE","TRUE"))</f>
        <v/>
      </c>
      <c r="R82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21" spans="1:18" ht="12.95">
      <c r="A82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2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21" s="225"/>
      <c r="D821" s="228"/>
      <c r="E821" s="233" t="str">
        <f>IFERROR(INDEX(tblGISPDS_Discipline[Discipline Code], MATCH(tblDatasetNamingConventionForm[[#This Row],[Discipline Description]], tblGISPDS_Discipline[ [ Discipline Description] ],0)),"")</f>
        <v/>
      </c>
      <c r="F821" s="227"/>
      <c r="G821" s="233" t="str">
        <f>IFERROR(INDEX(tblGISPDS_Discipline[Sub-Discipline Code], MATCH(tblDatasetNamingConventionForm[[#This Row],[Sub-Discipline Description]], tblGISPDS_Discipline[Sub-Discipline Description],0)),"")</f>
        <v/>
      </c>
      <c r="H821" s="151"/>
      <c r="I821" s="230"/>
      <c r="J821" s="229" t="str">
        <f>IFERROR(INDEX(tblGISPDS_ProjectMilestone[Project Milestone Code], MATCH(tblDatasetNamingConventionForm[[#This Row],[Project Milestone]], tblGISPDS_ProjectMilestone[Project Milestone Description],0)),"")</f>
        <v/>
      </c>
      <c r="K821" s="230"/>
      <c r="L821" s="231" t="str">
        <f>IFERROR(INDEX(tblGISPDS_Originator[Organisation Code], MATCH(tblDatasetNamingConventionForm[[#This Row],[Organisation Name]], tblGISPDS_Originator[Organisation Name],0)),"")</f>
        <v/>
      </c>
      <c r="M821" s="226"/>
      <c r="N821" s="231" t="str">
        <f>IFERROR(INDEX(tblGISPDS_CoOrdSys[EPSG Code], MATCH(tblDatasetNamingConventionForm[[#This Row],[Coordinate Reference System Abbreviation]], tblGISPDS_CoOrdSys[Projected Coordinate Reference System Description],0)),"")</f>
        <v/>
      </c>
      <c r="O821" s="237"/>
      <c r="P821" s="149"/>
      <c r="Q821" s="170" t="str">
        <f>IF(tblDatasetNamingConventionForm[[#This Row],[Dataset Naming Scheme]]="","",IF(LEN(tblDatasetNamingConventionForm[[#This Row],[Dataset Naming Scheme]])&gt;63,"FALSE","TRUE"))</f>
        <v/>
      </c>
      <c r="R82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22" spans="1:18" ht="12.95">
      <c r="A82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2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22" s="225"/>
      <c r="D822" s="228"/>
      <c r="E822" s="233" t="str">
        <f>IFERROR(INDEX(tblGISPDS_Discipline[Discipline Code], MATCH(tblDatasetNamingConventionForm[[#This Row],[Discipline Description]], tblGISPDS_Discipline[ [ Discipline Description] ],0)),"")</f>
        <v/>
      </c>
      <c r="F822" s="227"/>
      <c r="G822" s="233" t="str">
        <f>IFERROR(INDEX(tblGISPDS_Discipline[Sub-Discipline Code], MATCH(tblDatasetNamingConventionForm[[#This Row],[Sub-Discipline Description]], tblGISPDS_Discipline[Sub-Discipline Description],0)),"")</f>
        <v/>
      </c>
      <c r="H822" s="151"/>
      <c r="I822" s="230"/>
      <c r="J822" s="229" t="str">
        <f>IFERROR(INDEX(tblGISPDS_ProjectMilestone[Project Milestone Code], MATCH(tblDatasetNamingConventionForm[[#This Row],[Project Milestone]], tblGISPDS_ProjectMilestone[Project Milestone Description],0)),"")</f>
        <v/>
      </c>
      <c r="K822" s="230"/>
      <c r="L822" s="229" t="str">
        <f>IFERROR(INDEX(tblGISPDS_Originator[Organisation Code], MATCH(tblDatasetNamingConventionForm[[#This Row],[Organisation Name]], tblGISPDS_Originator[Organisation Name],0)),"")</f>
        <v/>
      </c>
      <c r="M822" s="226"/>
      <c r="N822" s="231" t="str">
        <f>IFERROR(INDEX(tblGISPDS_CoOrdSys[EPSG Code], MATCH(tblDatasetNamingConventionForm[[#This Row],[Coordinate Reference System Abbreviation]], tblGISPDS_CoOrdSys[Projected Coordinate Reference System Description],0)),"")</f>
        <v/>
      </c>
      <c r="O822" s="237"/>
      <c r="P822" s="149"/>
      <c r="Q822" s="170" t="str">
        <f>IF(tblDatasetNamingConventionForm[[#This Row],[Dataset Naming Scheme]]="","",IF(LEN(tblDatasetNamingConventionForm[[#This Row],[Dataset Naming Scheme]])&gt;63,"FALSE","TRUE"))</f>
        <v/>
      </c>
      <c r="R82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23" spans="1:18" ht="12.95">
      <c r="A82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2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23" s="225"/>
      <c r="D823" s="228"/>
      <c r="E823" s="233" t="str">
        <f>IFERROR(INDEX(tblGISPDS_Discipline[Discipline Code], MATCH(tblDatasetNamingConventionForm[[#This Row],[Discipline Description]], tblGISPDS_Discipline[ [ Discipline Description] ],0)),"")</f>
        <v/>
      </c>
      <c r="F823" s="227"/>
      <c r="G823" s="233" t="str">
        <f>IFERROR(INDEX(tblGISPDS_Discipline[Sub-Discipline Code], MATCH(tblDatasetNamingConventionForm[[#This Row],[Sub-Discipline Description]], tblGISPDS_Discipline[Sub-Discipline Description],0)),"")</f>
        <v/>
      </c>
      <c r="H823" s="151"/>
      <c r="I823" s="230"/>
      <c r="J823" s="229" t="str">
        <f>IFERROR(INDEX(tblGISPDS_ProjectMilestone[Project Milestone Code], MATCH(tblDatasetNamingConventionForm[[#This Row],[Project Milestone]], tblGISPDS_ProjectMilestone[Project Milestone Description],0)),"")</f>
        <v/>
      </c>
      <c r="K823" s="230"/>
      <c r="L823" s="231" t="str">
        <f>IFERROR(INDEX(tblGISPDS_Originator[Organisation Code], MATCH(tblDatasetNamingConventionForm[[#This Row],[Organisation Name]], tblGISPDS_Originator[Organisation Name],0)),"")</f>
        <v/>
      </c>
      <c r="M823" s="226"/>
      <c r="N823" s="231" t="str">
        <f>IFERROR(INDEX(tblGISPDS_CoOrdSys[EPSG Code], MATCH(tblDatasetNamingConventionForm[[#This Row],[Coordinate Reference System Abbreviation]], tblGISPDS_CoOrdSys[Projected Coordinate Reference System Description],0)),"")</f>
        <v/>
      </c>
      <c r="O823" s="237"/>
      <c r="P823" s="149"/>
      <c r="Q823" s="170" t="str">
        <f>IF(tblDatasetNamingConventionForm[[#This Row],[Dataset Naming Scheme]]="","",IF(LEN(tblDatasetNamingConventionForm[[#This Row],[Dataset Naming Scheme]])&gt;63,"FALSE","TRUE"))</f>
        <v/>
      </c>
      <c r="R82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24" spans="1:18" ht="12.95">
      <c r="A82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2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24" s="225"/>
      <c r="D824" s="228"/>
      <c r="E824" s="233" t="str">
        <f>IFERROR(INDEX(tblGISPDS_Discipline[Discipline Code], MATCH(tblDatasetNamingConventionForm[[#This Row],[Discipline Description]], tblGISPDS_Discipline[ [ Discipline Description] ],0)),"")</f>
        <v/>
      </c>
      <c r="F824" s="227"/>
      <c r="G824" s="233" t="str">
        <f>IFERROR(INDEX(tblGISPDS_Discipline[Sub-Discipline Code], MATCH(tblDatasetNamingConventionForm[[#This Row],[Sub-Discipline Description]], tblGISPDS_Discipline[Sub-Discipline Description],0)),"")</f>
        <v/>
      </c>
      <c r="H824" s="151"/>
      <c r="I824" s="230"/>
      <c r="J824" s="229" t="str">
        <f>IFERROR(INDEX(tblGISPDS_ProjectMilestone[Project Milestone Code], MATCH(tblDatasetNamingConventionForm[[#This Row],[Project Milestone]], tblGISPDS_ProjectMilestone[Project Milestone Description],0)),"")</f>
        <v/>
      </c>
      <c r="K824" s="230"/>
      <c r="L824" s="229" t="str">
        <f>IFERROR(INDEX(tblGISPDS_Originator[Organisation Code], MATCH(tblDatasetNamingConventionForm[[#This Row],[Organisation Name]], tblGISPDS_Originator[Organisation Name],0)),"")</f>
        <v/>
      </c>
      <c r="M824" s="226"/>
      <c r="N824" s="231" t="str">
        <f>IFERROR(INDEX(tblGISPDS_CoOrdSys[EPSG Code], MATCH(tblDatasetNamingConventionForm[[#This Row],[Coordinate Reference System Abbreviation]], tblGISPDS_CoOrdSys[Projected Coordinate Reference System Description],0)),"")</f>
        <v/>
      </c>
      <c r="O824" s="237"/>
      <c r="P824" s="149"/>
      <c r="Q824" s="170" t="str">
        <f>IF(tblDatasetNamingConventionForm[[#This Row],[Dataset Naming Scheme]]="","",IF(LEN(tblDatasetNamingConventionForm[[#This Row],[Dataset Naming Scheme]])&gt;63,"FALSE","TRUE"))</f>
        <v/>
      </c>
      <c r="R82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25" spans="1:18" ht="12.95">
      <c r="A82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2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25" s="225"/>
      <c r="D825" s="228"/>
      <c r="E825" s="233" t="str">
        <f>IFERROR(INDEX(tblGISPDS_Discipline[Discipline Code], MATCH(tblDatasetNamingConventionForm[[#This Row],[Discipline Description]], tblGISPDS_Discipline[ [ Discipline Description] ],0)),"")</f>
        <v/>
      </c>
      <c r="F825" s="227"/>
      <c r="G825" s="233" t="str">
        <f>IFERROR(INDEX(tblGISPDS_Discipline[Sub-Discipline Code], MATCH(tblDatasetNamingConventionForm[[#This Row],[Sub-Discipline Description]], tblGISPDS_Discipline[Sub-Discipline Description],0)),"")</f>
        <v/>
      </c>
      <c r="H825" s="151"/>
      <c r="I825" s="230"/>
      <c r="J825" s="229" t="str">
        <f>IFERROR(INDEX(tblGISPDS_ProjectMilestone[Project Milestone Code], MATCH(tblDatasetNamingConventionForm[[#This Row],[Project Milestone]], tblGISPDS_ProjectMilestone[Project Milestone Description],0)),"")</f>
        <v/>
      </c>
      <c r="K825" s="230"/>
      <c r="L825" s="231" t="str">
        <f>IFERROR(INDEX(tblGISPDS_Originator[Organisation Code], MATCH(tblDatasetNamingConventionForm[[#This Row],[Organisation Name]], tblGISPDS_Originator[Organisation Name],0)),"")</f>
        <v/>
      </c>
      <c r="M825" s="226"/>
      <c r="N825" s="231" t="str">
        <f>IFERROR(INDEX(tblGISPDS_CoOrdSys[EPSG Code], MATCH(tblDatasetNamingConventionForm[[#This Row],[Coordinate Reference System Abbreviation]], tblGISPDS_CoOrdSys[Projected Coordinate Reference System Description],0)),"")</f>
        <v/>
      </c>
      <c r="O825" s="237"/>
      <c r="P825" s="149"/>
      <c r="Q825" s="170" t="str">
        <f>IF(tblDatasetNamingConventionForm[[#This Row],[Dataset Naming Scheme]]="","",IF(LEN(tblDatasetNamingConventionForm[[#This Row],[Dataset Naming Scheme]])&gt;63,"FALSE","TRUE"))</f>
        <v/>
      </c>
      <c r="R82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26" spans="1:18" ht="12.95">
      <c r="A82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2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26" s="225"/>
      <c r="D826" s="228"/>
      <c r="E826" s="233" t="str">
        <f>IFERROR(INDEX(tblGISPDS_Discipline[Discipline Code], MATCH(tblDatasetNamingConventionForm[[#This Row],[Discipline Description]], tblGISPDS_Discipline[ [ Discipline Description] ],0)),"")</f>
        <v/>
      </c>
      <c r="F826" s="227"/>
      <c r="G826" s="233" t="str">
        <f>IFERROR(INDEX(tblGISPDS_Discipline[Sub-Discipline Code], MATCH(tblDatasetNamingConventionForm[[#This Row],[Sub-Discipline Description]], tblGISPDS_Discipline[Sub-Discipline Description],0)),"")</f>
        <v/>
      </c>
      <c r="H826" s="151"/>
      <c r="I826" s="230"/>
      <c r="J826" s="229" t="str">
        <f>IFERROR(INDEX(tblGISPDS_ProjectMilestone[Project Milestone Code], MATCH(tblDatasetNamingConventionForm[[#This Row],[Project Milestone]], tblGISPDS_ProjectMilestone[Project Milestone Description],0)),"")</f>
        <v/>
      </c>
      <c r="K826" s="230"/>
      <c r="L826" s="229" t="str">
        <f>IFERROR(INDEX(tblGISPDS_Originator[Organisation Code], MATCH(tblDatasetNamingConventionForm[[#This Row],[Organisation Name]], tblGISPDS_Originator[Organisation Name],0)),"")</f>
        <v/>
      </c>
      <c r="M826" s="226"/>
      <c r="N826" s="231" t="str">
        <f>IFERROR(INDEX(tblGISPDS_CoOrdSys[EPSG Code], MATCH(tblDatasetNamingConventionForm[[#This Row],[Coordinate Reference System Abbreviation]], tblGISPDS_CoOrdSys[Projected Coordinate Reference System Description],0)),"")</f>
        <v/>
      </c>
      <c r="O826" s="237"/>
      <c r="P826" s="149"/>
      <c r="Q826" s="170" t="str">
        <f>IF(tblDatasetNamingConventionForm[[#This Row],[Dataset Naming Scheme]]="","",IF(LEN(tblDatasetNamingConventionForm[[#This Row],[Dataset Naming Scheme]])&gt;63,"FALSE","TRUE"))</f>
        <v/>
      </c>
      <c r="R82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27" spans="1:18" ht="12.95">
      <c r="A82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2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27" s="225"/>
      <c r="D827" s="228"/>
      <c r="E827" s="233" t="str">
        <f>IFERROR(INDEX(tblGISPDS_Discipline[Discipline Code], MATCH(tblDatasetNamingConventionForm[[#This Row],[Discipline Description]], tblGISPDS_Discipline[ [ Discipline Description] ],0)),"")</f>
        <v/>
      </c>
      <c r="F827" s="227"/>
      <c r="G827" s="233" t="str">
        <f>IFERROR(INDEX(tblGISPDS_Discipline[Sub-Discipline Code], MATCH(tblDatasetNamingConventionForm[[#This Row],[Sub-Discipline Description]], tblGISPDS_Discipline[Sub-Discipline Description],0)),"")</f>
        <v/>
      </c>
      <c r="H827" s="151"/>
      <c r="I827" s="230"/>
      <c r="J827" s="229" t="str">
        <f>IFERROR(INDEX(tblGISPDS_ProjectMilestone[Project Milestone Code], MATCH(tblDatasetNamingConventionForm[[#This Row],[Project Milestone]], tblGISPDS_ProjectMilestone[Project Milestone Description],0)),"")</f>
        <v/>
      </c>
      <c r="K827" s="230"/>
      <c r="L827" s="231" t="str">
        <f>IFERROR(INDEX(tblGISPDS_Originator[Organisation Code], MATCH(tblDatasetNamingConventionForm[[#This Row],[Organisation Name]], tblGISPDS_Originator[Organisation Name],0)),"")</f>
        <v/>
      </c>
      <c r="M827" s="226"/>
      <c r="N827" s="231" t="str">
        <f>IFERROR(INDEX(tblGISPDS_CoOrdSys[EPSG Code], MATCH(tblDatasetNamingConventionForm[[#This Row],[Coordinate Reference System Abbreviation]], tblGISPDS_CoOrdSys[Projected Coordinate Reference System Description],0)),"")</f>
        <v/>
      </c>
      <c r="O827" s="237"/>
      <c r="P827" s="149"/>
      <c r="Q827" s="170" t="str">
        <f>IF(tblDatasetNamingConventionForm[[#This Row],[Dataset Naming Scheme]]="","",IF(LEN(tblDatasetNamingConventionForm[[#This Row],[Dataset Naming Scheme]])&gt;63,"FALSE","TRUE"))</f>
        <v/>
      </c>
      <c r="R82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28" spans="1:18" ht="12.95">
      <c r="A82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2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28" s="225"/>
      <c r="D828" s="228"/>
      <c r="E828" s="233" t="str">
        <f>IFERROR(INDEX(tblGISPDS_Discipline[Discipline Code], MATCH(tblDatasetNamingConventionForm[[#This Row],[Discipline Description]], tblGISPDS_Discipline[ [ Discipline Description] ],0)),"")</f>
        <v/>
      </c>
      <c r="F828" s="227"/>
      <c r="G828" s="233" t="str">
        <f>IFERROR(INDEX(tblGISPDS_Discipline[Sub-Discipline Code], MATCH(tblDatasetNamingConventionForm[[#This Row],[Sub-Discipline Description]], tblGISPDS_Discipline[Sub-Discipline Description],0)),"")</f>
        <v/>
      </c>
      <c r="H828" s="151"/>
      <c r="I828" s="230"/>
      <c r="J828" s="229" t="str">
        <f>IFERROR(INDEX(tblGISPDS_ProjectMilestone[Project Milestone Code], MATCH(tblDatasetNamingConventionForm[[#This Row],[Project Milestone]], tblGISPDS_ProjectMilestone[Project Milestone Description],0)),"")</f>
        <v/>
      </c>
      <c r="K828" s="230"/>
      <c r="L828" s="229" t="str">
        <f>IFERROR(INDEX(tblGISPDS_Originator[Organisation Code], MATCH(tblDatasetNamingConventionForm[[#This Row],[Organisation Name]], tblGISPDS_Originator[Organisation Name],0)),"")</f>
        <v/>
      </c>
      <c r="M828" s="226"/>
      <c r="N828" s="231" t="str">
        <f>IFERROR(INDEX(tblGISPDS_CoOrdSys[EPSG Code], MATCH(tblDatasetNamingConventionForm[[#This Row],[Coordinate Reference System Abbreviation]], tblGISPDS_CoOrdSys[Projected Coordinate Reference System Description],0)),"")</f>
        <v/>
      </c>
      <c r="O828" s="237"/>
      <c r="P828" s="149"/>
      <c r="Q828" s="170" t="str">
        <f>IF(tblDatasetNamingConventionForm[[#This Row],[Dataset Naming Scheme]]="","",IF(LEN(tblDatasetNamingConventionForm[[#This Row],[Dataset Naming Scheme]])&gt;63,"FALSE","TRUE"))</f>
        <v/>
      </c>
      <c r="R82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29" spans="1:18" ht="12.95">
      <c r="A82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2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29" s="225"/>
      <c r="D829" s="228"/>
      <c r="E829" s="233" t="str">
        <f>IFERROR(INDEX(tblGISPDS_Discipline[Discipline Code], MATCH(tblDatasetNamingConventionForm[[#This Row],[Discipline Description]], tblGISPDS_Discipline[ [ Discipline Description] ],0)),"")</f>
        <v/>
      </c>
      <c r="F829" s="227"/>
      <c r="G829" s="233" t="str">
        <f>IFERROR(INDEX(tblGISPDS_Discipline[Sub-Discipline Code], MATCH(tblDatasetNamingConventionForm[[#This Row],[Sub-Discipline Description]], tblGISPDS_Discipline[Sub-Discipline Description],0)),"")</f>
        <v/>
      </c>
      <c r="H829" s="151"/>
      <c r="I829" s="230"/>
      <c r="J829" s="229" t="str">
        <f>IFERROR(INDEX(tblGISPDS_ProjectMilestone[Project Milestone Code], MATCH(tblDatasetNamingConventionForm[[#This Row],[Project Milestone]], tblGISPDS_ProjectMilestone[Project Milestone Description],0)),"")</f>
        <v/>
      </c>
      <c r="K829" s="230"/>
      <c r="L829" s="231" t="str">
        <f>IFERROR(INDEX(tblGISPDS_Originator[Organisation Code], MATCH(tblDatasetNamingConventionForm[[#This Row],[Organisation Name]], tblGISPDS_Originator[Organisation Name],0)),"")</f>
        <v/>
      </c>
      <c r="M829" s="226"/>
      <c r="N829" s="231" t="str">
        <f>IFERROR(INDEX(tblGISPDS_CoOrdSys[EPSG Code], MATCH(tblDatasetNamingConventionForm[[#This Row],[Coordinate Reference System Abbreviation]], tblGISPDS_CoOrdSys[Projected Coordinate Reference System Description],0)),"")</f>
        <v/>
      </c>
      <c r="O829" s="237"/>
      <c r="P829" s="149"/>
      <c r="Q829" s="170" t="str">
        <f>IF(tblDatasetNamingConventionForm[[#This Row],[Dataset Naming Scheme]]="","",IF(LEN(tblDatasetNamingConventionForm[[#This Row],[Dataset Naming Scheme]])&gt;63,"FALSE","TRUE"))</f>
        <v/>
      </c>
      <c r="R82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30" spans="1:18" ht="12.95">
      <c r="A83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3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30" s="225"/>
      <c r="D830" s="228"/>
      <c r="E830" s="233" t="str">
        <f>IFERROR(INDEX(tblGISPDS_Discipline[Discipline Code], MATCH(tblDatasetNamingConventionForm[[#This Row],[Discipline Description]], tblGISPDS_Discipline[ [ Discipline Description] ],0)),"")</f>
        <v/>
      </c>
      <c r="F830" s="227"/>
      <c r="G830" s="233" t="str">
        <f>IFERROR(INDEX(tblGISPDS_Discipline[Sub-Discipline Code], MATCH(tblDatasetNamingConventionForm[[#This Row],[Sub-Discipline Description]], tblGISPDS_Discipline[Sub-Discipline Description],0)),"")</f>
        <v/>
      </c>
      <c r="H830" s="151"/>
      <c r="I830" s="230"/>
      <c r="J830" s="229" t="str">
        <f>IFERROR(INDEX(tblGISPDS_ProjectMilestone[Project Milestone Code], MATCH(tblDatasetNamingConventionForm[[#This Row],[Project Milestone]], tblGISPDS_ProjectMilestone[Project Milestone Description],0)),"")</f>
        <v/>
      </c>
      <c r="K830" s="230"/>
      <c r="L830" s="229" t="str">
        <f>IFERROR(INDEX(tblGISPDS_Originator[Organisation Code], MATCH(tblDatasetNamingConventionForm[[#This Row],[Organisation Name]], tblGISPDS_Originator[Organisation Name],0)),"")</f>
        <v/>
      </c>
      <c r="M830" s="226"/>
      <c r="N830" s="231" t="str">
        <f>IFERROR(INDEX(tblGISPDS_CoOrdSys[EPSG Code], MATCH(tblDatasetNamingConventionForm[[#This Row],[Coordinate Reference System Abbreviation]], tblGISPDS_CoOrdSys[Projected Coordinate Reference System Description],0)),"")</f>
        <v/>
      </c>
      <c r="O830" s="237"/>
      <c r="P830" s="149"/>
      <c r="Q830" s="170" t="str">
        <f>IF(tblDatasetNamingConventionForm[[#This Row],[Dataset Naming Scheme]]="","",IF(LEN(tblDatasetNamingConventionForm[[#This Row],[Dataset Naming Scheme]])&gt;63,"FALSE","TRUE"))</f>
        <v/>
      </c>
      <c r="R83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31" spans="1:18" ht="12.95">
      <c r="A83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3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31" s="225"/>
      <c r="D831" s="228"/>
      <c r="E831" s="233" t="str">
        <f>IFERROR(INDEX(tblGISPDS_Discipline[Discipline Code], MATCH(tblDatasetNamingConventionForm[[#This Row],[Discipline Description]], tblGISPDS_Discipline[ [ Discipline Description] ],0)),"")</f>
        <v/>
      </c>
      <c r="F831" s="227"/>
      <c r="G831" s="233" t="str">
        <f>IFERROR(INDEX(tblGISPDS_Discipline[Sub-Discipline Code], MATCH(tblDatasetNamingConventionForm[[#This Row],[Sub-Discipline Description]], tblGISPDS_Discipline[Sub-Discipline Description],0)),"")</f>
        <v/>
      </c>
      <c r="H831" s="151"/>
      <c r="I831" s="230"/>
      <c r="J831" s="229" t="str">
        <f>IFERROR(INDEX(tblGISPDS_ProjectMilestone[Project Milestone Code], MATCH(tblDatasetNamingConventionForm[[#This Row],[Project Milestone]], tblGISPDS_ProjectMilestone[Project Milestone Description],0)),"")</f>
        <v/>
      </c>
      <c r="K831" s="230"/>
      <c r="L831" s="231" t="str">
        <f>IFERROR(INDEX(tblGISPDS_Originator[Organisation Code], MATCH(tblDatasetNamingConventionForm[[#This Row],[Organisation Name]], tblGISPDS_Originator[Organisation Name],0)),"")</f>
        <v/>
      </c>
      <c r="M831" s="226"/>
      <c r="N831" s="231" t="str">
        <f>IFERROR(INDEX(tblGISPDS_CoOrdSys[EPSG Code], MATCH(tblDatasetNamingConventionForm[[#This Row],[Coordinate Reference System Abbreviation]], tblGISPDS_CoOrdSys[Projected Coordinate Reference System Description],0)),"")</f>
        <v/>
      </c>
      <c r="O831" s="237"/>
      <c r="P831" s="149"/>
      <c r="Q831" s="170" t="str">
        <f>IF(tblDatasetNamingConventionForm[[#This Row],[Dataset Naming Scheme]]="","",IF(LEN(tblDatasetNamingConventionForm[[#This Row],[Dataset Naming Scheme]])&gt;63,"FALSE","TRUE"))</f>
        <v/>
      </c>
      <c r="R83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32" spans="1:18" ht="12.95">
      <c r="A83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3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32" s="225"/>
      <c r="D832" s="228"/>
      <c r="E832" s="233" t="str">
        <f>IFERROR(INDEX(tblGISPDS_Discipline[Discipline Code], MATCH(tblDatasetNamingConventionForm[[#This Row],[Discipline Description]], tblGISPDS_Discipline[ [ Discipline Description] ],0)),"")</f>
        <v/>
      </c>
      <c r="F832" s="227"/>
      <c r="G832" s="233" t="str">
        <f>IFERROR(INDEX(tblGISPDS_Discipline[Sub-Discipline Code], MATCH(tblDatasetNamingConventionForm[[#This Row],[Sub-Discipline Description]], tblGISPDS_Discipline[Sub-Discipline Description],0)),"")</f>
        <v/>
      </c>
      <c r="H832" s="151"/>
      <c r="I832" s="230"/>
      <c r="J832" s="229" t="str">
        <f>IFERROR(INDEX(tblGISPDS_ProjectMilestone[Project Milestone Code], MATCH(tblDatasetNamingConventionForm[[#This Row],[Project Milestone]], tblGISPDS_ProjectMilestone[Project Milestone Description],0)),"")</f>
        <v/>
      </c>
      <c r="K832" s="230"/>
      <c r="L832" s="229" t="str">
        <f>IFERROR(INDEX(tblGISPDS_Originator[Organisation Code], MATCH(tblDatasetNamingConventionForm[[#This Row],[Organisation Name]], tblGISPDS_Originator[Organisation Name],0)),"")</f>
        <v/>
      </c>
      <c r="M832" s="226"/>
      <c r="N832" s="231" t="str">
        <f>IFERROR(INDEX(tblGISPDS_CoOrdSys[EPSG Code], MATCH(tblDatasetNamingConventionForm[[#This Row],[Coordinate Reference System Abbreviation]], tblGISPDS_CoOrdSys[Projected Coordinate Reference System Description],0)),"")</f>
        <v/>
      </c>
      <c r="O832" s="237"/>
      <c r="P832" s="149"/>
      <c r="Q832" s="170" t="str">
        <f>IF(tblDatasetNamingConventionForm[[#This Row],[Dataset Naming Scheme]]="","",IF(LEN(tblDatasetNamingConventionForm[[#This Row],[Dataset Naming Scheme]])&gt;63,"FALSE","TRUE"))</f>
        <v/>
      </c>
      <c r="R83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33" spans="1:18" ht="12.95">
      <c r="A83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3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33" s="225"/>
      <c r="D833" s="228"/>
      <c r="E833" s="233" t="str">
        <f>IFERROR(INDEX(tblGISPDS_Discipline[Discipline Code], MATCH(tblDatasetNamingConventionForm[[#This Row],[Discipline Description]], tblGISPDS_Discipline[ [ Discipline Description] ],0)),"")</f>
        <v/>
      </c>
      <c r="F833" s="227"/>
      <c r="G833" s="233" t="str">
        <f>IFERROR(INDEX(tblGISPDS_Discipline[Sub-Discipline Code], MATCH(tblDatasetNamingConventionForm[[#This Row],[Sub-Discipline Description]], tblGISPDS_Discipline[Sub-Discipline Description],0)),"")</f>
        <v/>
      </c>
      <c r="H833" s="151"/>
      <c r="I833" s="230"/>
      <c r="J833" s="229" t="str">
        <f>IFERROR(INDEX(tblGISPDS_ProjectMilestone[Project Milestone Code], MATCH(tblDatasetNamingConventionForm[[#This Row],[Project Milestone]], tblGISPDS_ProjectMilestone[Project Milestone Description],0)),"")</f>
        <v/>
      </c>
      <c r="K833" s="230"/>
      <c r="L833" s="231" t="str">
        <f>IFERROR(INDEX(tblGISPDS_Originator[Organisation Code], MATCH(tblDatasetNamingConventionForm[[#This Row],[Organisation Name]], tblGISPDS_Originator[Organisation Name],0)),"")</f>
        <v/>
      </c>
      <c r="M833" s="226"/>
      <c r="N833" s="231" t="str">
        <f>IFERROR(INDEX(tblGISPDS_CoOrdSys[EPSG Code], MATCH(tblDatasetNamingConventionForm[[#This Row],[Coordinate Reference System Abbreviation]], tblGISPDS_CoOrdSys[Projected Coordinate Reference System Description],0)),"")</f>
        <v/>
      </c>
      <c r="O833" s="237"/>
      <c r="P833" s="149"/>
      <c r="Q833" s="170" t="str">
        <f>IF(tblDatasetNamingConventionForm[[#This Row],[Dataset Naming Scheme]]="","",IF(LEN(tblDatasetNamingConventionForm[[#This Row],[Dataset Naming Scheme]])&gt;63,"FALSE","TRUE"))</f>
        <v/>
      </c>
      <c r="R83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34" spans="1:18" ht="12.95">
      <c r="A83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3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34" s="225"/>
      <c r="D834" s="228"/>
      <c r="E834" s="233" t="str">
        <f>IFERROR(INDEX(tblGISPDS_Discipline[Discipline Code], MATCH(tblDatasetNamingConventionForm[[#This Row],[Discipline Description]], tblGISPDS_Discipline[ [ Discipline Description] ],0)),"")</f>
        <v/>
      </c>
      <c r="F834" s="227"/>
      <c r="G834" s="233" t="str">
        <f>IFERROR(INDEX(tblGISPDS_Discipline[Sub-Discipline Code], MATCH(tblDatasetNamingConventionForm[[#This Row],[Sub-Discipline Description]], tblGISPDS_Discipline[Sub-Discipline Description],0)),"")</f>
        <v/>
      </c>
      <c r="H834" s="151"/>
      <c r="I834" s="230"/>
      <c r="J834" s="229" t="str">
        <f>IFERROR(INDEX(tblGISPDS_ProjectMilestone[Project Milestone Code], MATCH(tblDatasetNamingConventionForm[[#This Row],[Project Milestone]], tblGISPDS_ProjectMilestone[Project Milestone Description],0)),"")</f>
        <v/>
      </c>
      <c r="K834" s="230"/>
      <c r="L834" s="229" t="str">
        <f>IFERROR(INDEX(tblGISPDS_Originator[Organisation Code], MATCH(tblDatasetNamingConventionForm[[#This Row],[Organisation Name]], tblGISPDS_Originator[Organisation Name],0)),"")</f>
        <v/>
      </c>
      <c r="M834" s="226"/>
      <c r="N834" s="231" t="str">
        <f>IFERROR(INDEX(tblGISPDS_CoOrdSys[EPSG Code], MATCH(tblDatasetNamingConventionForm[[#This Row],[Coordinate Reference System Abbreviation]], tblGISPDS_CoOrdSys[Projected Coordinate Reference System Description],0)),"")</f>
        <v/>
      </c>
      <c r="O834" s="237"/>
      <c r="P834" s="149"/>
      <c r="Q834" s="170" t="str">
        <f>IF(tblDatasetNamingConventionForm[[#This Row],[Dataset Naming Scheme]]="","",IF(LEN(tblDatasetNamingConventionForm[[#This Row],[Dataset Naming Scheme]])&gt;63,"FALSE","TRUE"))</f>
        <v/>
      </c>
      <c r="R83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35" spans="1:18" ht="12.95">
      <c r="A83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3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35" s="225"/>
      <c r="D835" s="228"/>
      <c r="E835" s="233" t="str">
        <f>IFERROR(INDEX(tblGISPDS_Discipline[Discipline Code], MATCH(tblDatasetNamingConventionForm[[#This Row],[Discipline Description]], tblGISPDS_Discipline[ [ Discipline Description] ],0)),"")</f>
        <v/>
      </c>
      <c r="F835" s="227"/>
      <c r="G835" s="233" t="str">
        <f>IFERROR(INDEX(tblGISPDS_Discipline[Sub-Discipline Code], MATCH(tblDatasetNamingConventionForm[[#This Row],[Sub-Discipline Description]], tblGISPDS_Discipline[Sub-Discipline Description],0)),"")</f>
        <v/>
      </c>
      <c r="H835" s="151"/>
      <c r="I835" s="230"/>
      <c r="J835" s="229" t="str">
        <f>IFERROR(INDEX(tblGISPDS_ProjectMilestone[Project Milestone Code], MATCH(tblDatasetNamingConventionForm[[#This Row],[Project Milestone]], tblGISPDS_ProjectMilestone[Project Milestone Description],0)),"")</f>
        <v/>
      </c>
      <c r="K835" s="230"/>
      <c r="L835" s="231" t="str">
        <f>IFERROR(INDEX(tblGISPDS_Originator[Organisation Code], MATCH(tblDatasetNamingConventionForm[[#This Row],[Organisation Name]], tblGISPDS_Originator[Organisation Name],0)),"")</f>
        <v/>
      </c>
      <c r="M835" s="226"/>
      <c r="N835" s="231" t="str">
        <f>IFERROR(INDEX(tblGISPDS_CoOrdSys[EPSG Code], MATCH(tblDatasetNamingConventionForm[[#This Row],[Coordinate Reference System Abbreviation]], tblGISPDS_CoOrdSys[Projected Coordinate Reference System Description],0)),"")</f>
        <v/>
      </c>
      <c r="O835" s="237"/>
      <c r="P835" s="149"/>
      <c r="Q835" s="170" t="str">
        <f>IF(tblDatasetNamingConventionForm[[#This Row],[Dataset Naming Scheme]]="","",IF(LEN(tblDatasetNamingConventionForm[[#This Row],[Dataset Naming Scheme]])&gt;63,"FALSE","TRUE"))</f>
        <v/>
      </c>
      <c r="R83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36" spans="1:18" ht="12.95">
      <c r="A83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3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36" s="225"/>
      <c r="D836" s="228"/>
      <c r="E836" s="233" t="str">
        <f>IFERROR(INDEX(tblGISPDS_Discipline[Discipline Code], MATCH(tblDatasetNamingConventionForm[[#This Row],[Discipline Description]], tblGISPDS_Discipline[ [ Discipline Description] ],0)),"")</f>
        <v/>
      </c>
      <c r="F836" s="227"/>
      <c r="G836" s="233" t="str">
        <f>IFERROR(INDEX(tblGISPDS_Discipline[Sub-Discipline Code], MATCH(tblDatasetNamingConventionForm[[#This Row],[Sub-Discipline Description]], tblGISPDS_Discipline[Sub-Discipline Description],0)),"")</f>
        <v/>
      </c>
      <c r="H836" s="151"/>
      <c r="I836" s="230"/>
      <c r="J836" s="229" t="str">
        <f>IFERROR(INDEX(tblGISPDS_ProjectMilestone[Project Milestone Code], MATCH(tblDatasetNamingConventionForm[[#This Row],[Project Milestone]], tblGISPDS_ProjectMilestone[Project Milestone Description],0)),"")</f>
        <v/>
      </c>
      <c r="K836" s="230"/>
      <c r="L836" s="229" t="str">
        <f>IFERROR(INDEX(tblGISPDS_Originator[Organisation Code], MATCH(tblDatasetNamingConventionForm[[#This Row],[Organisation Name]], tblGISPDS_Originator[Organisation Name],0)),"")</f>
        <v/>
      </c>
      <c r="M836" s="226"/>
      <c r="N836" s="231" t="str">
        <f>IFERROR(INDEX(tblGISPDS_CoOrdSys[EPSG Code], MATCH(tblDatasetNamingConventionForm[[#This Row],[Coordinate Reference System Abbreviation]], tblGISPDS_CoOrdSys[Projected Coordinate Reference System Description],0)),"")</f>
        <v/>
      </c>
      <c r="O836" s="237"/>
      <c r="P836" s="149"/>
      <c r="Q836" s="170" t="str">
        <f>IF(tblDatasetNamingConventionForm[[#This Row],[Dataset Naming Scheme]]="","",IF(LEN(tblDatasetNamingConventionForm[[#This Row],[Dataset Naming Scheme]])&gt;63,"FALSE","TRUE"))</f>
        <v/>
      </c>
      <c r="R83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37" spans="1:18" ht="12.95">
      <c r="A83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3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37" s="225"/>
      <c r="D837" s="228"/>
      <c r="E837" s="233" t="str">
        <f>IFERROR(INDEX(tblGISPDS_Discipline[Discipline Code], MATCH(tblDatasetNamingConventionForm[[#This Row],[Discipline Description]], tblGISPDS_Discipline[ [ Discipline Description] ],0)),"")</f>
        <v/>
      </c>
      <c r="F837" s="227"/>
      <c r="G837" s="233" t="str">
        <f>IFERROR(INDEX(tblGISPDS_Discipline[Sub-Discipline Code], MATCH(tblDatasetNamingConventionForm[[#This Row],[Sub-Discipline Description]], tblGISPDS_Discipline[Sub-Discipline Description],0)),"")</f>
        <v/>
      </c>
      <c r="H837" s="151"/>
      <c r="I837" s="230"/>
      <c r="J837" s="229" t="str">
        <f>IFERROR(INDEX(tblGISPDS_ProjectMilestone[Project Milestone Code], MATCH(tblDatasetNamingConventionForm[[#This Row],[Project Milestone]], tblGISPDS_ProjectMilestone[Project Milestone Description],0)),"")</f>
        <v/>
      </c>
      <c r="K837" s="230"/>
      <c r="L837" s="231" t="str">
        <f>IFERROR(INDEX(tblGISPDS_Originator[Organisation Code], MATCH(tblDatasetNamingConventionForm[[#This Row],[Organisation Name]], tblGISPDS_Originator[Organisation Name],0)),"")</f>
        <v/>
      </c>
      <c r="M837" s="226"/>
      <c r="N837" s="231" t="str">
        <f>IFERROR(INDEX(tblGISPDS_CoOrdSys[EPSG Code], MATCH(tblDatasetNamingConventionForm[[#This Row],[Coordinate Reference System Abbreviation]], tblGISPDS_CoOrdSys[Projected Coordinate Reference System Description],0)),"")</f>
        <v/>
      </c>
      <c r="O837" s="237"/>
      <c r="P837" s="149"/>
      <c r="Q837" s="170" t="str">
        <f>IF(tblDatasetNamingConventionForm[[#This Row],[Dataset Naming Scheme]]="","",IF(LEN(tblDatasetNamingConventionForm[[#This Row],[Dataset Naming Scheme]])&gt;63,"FALSE","TRUE"))</f>
        <v/>
      </c>
      <c r="R83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38" spans="1:18" ht="12.95">
      <c r="A83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3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38" s="225"/>
      <c r="D838" s="228"/>
      <c r="E838" s="233" t="str">
        <f>IFERROR(INDEX(tblGISPDS_Discipline[Discipline Code], MATCH(tblDatasetNamingConventionForm[[#This Row],[Discipline Description]], tblGISPDS_Discipline[ [ Discipline Description] ],0)),"")</f>
        <v/>
      </c>
      <c r="F838" s="227"/>
      <c r="G838" s="233" t="str">
        <f>IFERROR(INDEX(tblGISPDS_Discipline[Sub-Discipline Code], MATCH(tblDatasetNamingConventionForm[[#This Row],[Sub-Discipline Description]], tblGISPDS_Discipline[Sub-Discipline Description],0)),"")</f>
        <v/>
      </c>
      <c r="H838" s="151"/>
      <c r="I838" s="230"/>
      <c r="J838" s="229" t="str">
        <f>IFERROR(INDEX(tblGISPDS_ProjectMilestone[Project Milestone Code], MATCH(tblDatasetNamingConventionForm[[#This Row],[Project Milestone]], tblGISPDS_ProjectMilestone[Project Milestone Description],0)),"")</f>
        <v/>
      </c>
      <c r="K838" s="230"/>
      <c r="L838" s="229" t="str">
        <f>IFERROR(INDEX(tblGISPDS_Originator[Organisation Code], MATCH(tblDatasetNamingConventionForm[[#This Row],[Organisation Name]], tblGISPDS_Originator[Organisation Name],0)),"")</f>
        <v/>
      </c>
      <c r="M838" s="226"/>
      <c r="N838" s="231" t="str">
        <f>IFERROR(INDEX(tblGISPDS_CoOrdSys[EPSG Code], MATCH(tblDatasetNamingConventionForm[[#This Row],[Coordinate Reference System Abbreviation]], tblGISPDS_CoOrdSys[Projected Coordinate Reference System Description],0)),"")</f>
        <v/>
      </c>
      <c r="O838" s="237"/>
      <c r="P838" s="149"/>
      <c r="Q838" s="170" t="str">
        <f>IF(tblDatasetNamingConventionForm[[#This Row],[Dataset Naming Scheme]]="","",IF(LEN(tblDatasetNamingConventionForm[[#This Row],[Dataset Naming Scheme]])&gt;63,"FALSE","TRUE"))</f>
        <v/>
      </c>
      <c r="R83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39" spans="1:18" ht="12.95">
      <c r="A83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3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39" s="225"/>
      <c r="D839" s="228"/>
      <c r="E839" s="233" t="str">
        <f>IFERROR(INDEX(tblGISPDS_Discipline[Discipline Code], MATCH(tblDatasetNamingConventionForm[[#This Row],[Discipline Description]], tblGISPDS_Discipline[ [ Discipline Description] ],0)),"")</f>
        <v/>
      </c>
      <c r="F839" s="227"/>
      <c r="G839" s="233" t="str">
        <f>IFERROR(INDEX(tblGISPDS_Discipline[Sub-Discipline Code], MATCH(tblDatasetNamingConventionForm[[#This Row],[Sub-Discipline Description]], tblGISPDS_Discipline[Sub-Discipline Description],0)),"")</f>
        <v/>
      </c>
      <c r="H839" s="151"/>
      <c r="I839" s="230"/>
      <c r="J839" s="229" t="str">
        <f>IFERROR(INDEX(tblGISPDS_ProjectMilestone[Project Milestone Code], MATCH(tblDatasetNamingConventionForm[[#This Row],[Project Milestone]], tblGISPDS_ProjectMilestone[Project Milestone Description],0)),"")</f>
        <v/>
      </c>
      <c r="K839" s="230"/>
      <c r="L839" s="231" t="str">
        <f>IFERROR(INDEX(tblGISPDS_Originator[Organisation Code], MATCH(tblDatasetNamingConventionForm[[#This Row],[Organisation Name]], tblGISPDS_Originator[Organisation Name],0)),"")</f>
        <v/>
      </c>
      <c r="M839" s="226"/>
      <c r="N839" s="231" t="str">
        <f>IFERROR(INDEX(tblGISPDS_CoOrdSys[EPSG Code], MATCH(tblDatasetNamingConventionForm[[#This Row],[Coordinate Reference System Abbreviation]], tblGISPDS_CoOrdSys[Projected Coordinate Reference System Description],0)),"")</f>
        <v/>
      </c>
      <c r="O839" s="237"/>
      <c r="P839" s="149"/>
      <c r="Q839" s="170" t="str">
        <f>IF(tblDatasetNamingConventionForm[[#This Row],[Dataset Naming Scheme]]="","",IF(LEN(tblDatasetNamingConventionForm[[#This Row],[Dataset Naming Scheme]])&gt;63,"FALSE","TRUE"))</f>
        <v/>
      </c>
      <c r="R83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40" spans="1:18" ht="12.95">
      <c r="A84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4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40" s="225"/>
      <c r="D840" s="228"/>
      <c r="E840" s="233" t="str">
        <f>IFERROR(INDEX(tblGISPDS_Discipline[Discipline Code], MATCH(tblDatasetNamingConventionForm[[#This Row],[Discipline Description]], tblGISPDS_Discipline[ [ Discipline Description] ],0)),"")</f>
        <v/>
      </c>
      <c r="F840" s="227"/>
      <c r="G840" s="233" t="str">
        <f>IFERROR(INDEX(tblGISPDS_Discipline[Sub-Discipline Code], MATCH(tblDatasetNamingConventionForm[[#This Row],[Sub-Discipline Description]], tblGISPDS_Discipline[Sub-Discipline Description],0)),"")</f>
        <v/>
      </c>
      <c r="H840" s="151"/>
      <c r="I840" s="230"/>
      <c r="J840" s="229" t="str">
        <f>IFERROR(INDEX(tblGISPDS_ProjectMilestone[Project Milestone Code], MATCH(tblDatasetNamingConventionForm[[#This Row],[Project Milestone]], tblGISPDS_ProjectMilestone[Project Milestone Description],0)),"")</f>
        <v/>
      </c>
      <c r="K840" s="230"/>
      <c r="L840" s="229" t="str">
        <f>IFERROR(INDEX(tblGISPDS_Originator[Organisation Code], MATCH(tblDatasetNamingConventionForm[[#This Row],[Organisation Name]], tblGISPDS_Originator[Organisation Name],0)),"")</f>
        <v/>
      </c>
      <c r="M840" s="226"/>
      <c r="N840" s="231" t="str">
        <f>IFERROR(INDEX(tblGISPDS_CoOrdSys[EPSG Code], MATCH(tblDatasetNamingConventionForm[[#This Row],[Coordinate Reference System Abbreviation]], tblGISPDS_CoOrdSys[Projected Coordinate Reference System Description],0)),"")</f>
        <v/>
      </c>
      <c r="O840" s="237"/>
      <c r="P840" s="149"/>
      <c r="Q840" s="170" t="str">
        <f>IF(tblDatasetNamingConventionForm[[#This Row],[Dataset Naming Scheme]]="","",IF(LEN(tblDatasetNamingConventionForm[[#This Row],[Dataset Naming Scheme]])&gt;63,"FALSE","TRUE"))</f>
        <v/>
      </c>
      <c r="R84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41" spans="1:18" ht="12.95">
      <c r="A84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4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41" s="225"/>
      <c r="D841" s="228"/>
      <c r="E841" s="233" t="str">
        <f>IFERROR(INDEX(tblGISPDS_Discipline[Discipline Code], MATCH(tblDatasetNamingConventionForm[[#This Row],[Discipline Description]], tblGISPDS_Discipline[ [ Discipline Description] ],0)),"")</f>
        <v/>
      </c>
      <c r="F841" s="227"/>
      <c r="G841" s="233" t="str">
        <f>IFERROR(INDEX(tblGISPDS_Discipline[Sub-Discipline Code], MATCH(tblDatasetNamingConventionForm[[#This Row],[Sub-Discipline Description]], tblGISPDS_Discipline[Sub-Discipline Description],0)),"")</f>
        <v/>
      </c>
      <c r="H841" s="151"/>
      <c r="I841" s="230"/>
      <c r="J841" s="229" t="str">
        <f>IFERROR(INDEX(tblGISPDS_ProjectMilestone[Project Milestone Code], MATCH(tblDatasetNamingConventionForm[[#This Row],[Project Milestone]], tblGISPDS_ProjectMilestone[Project Milestone Description],0)),"")</f>
        <v/>
      </c>
      <c r="K841" s="230"/>
      <c r="L841" s="231" t="str">
        <f>IFERROR(INDEX(tblGISPDS_Originator[Organisation Code], MATCH(tblDatasetNamingConventionForm[[#This Row],[Organisation Name]], tblGISPDS_Originator[Organisation Name],0)),"")</f>
        <v/>
      </c>
      <c r="M841" s="226"/>
      <c r="N841" s="231" t="str">
        <f>IFERROR(INDEX(tblGISPDS_CoOrdSys[EPSG Code], MATCH(tblDatasetNamingConventionForm[[#This Row],[Coordinate Reference System Abbreviation]], tblGISPDS_CoOrdSys[Projected Coordinate Reference System Description],0)),"")</f>
        <v/>
      </c>
      <c r="O841" s="237"/>
      <c r="P841" s="149"/>
      <c r="Q841" s="170" t="str">
        <f>IF(tblDatasetNamingConventionForm[[#This Row],[Dataset Naming Scheme]]="","",IF(LEN(tblDatasetNamingConventionForm[[#This Row],[Dataset Naming Scheme]])&gt;63,"FALSE","TRUE"))</f>
        <v/>
      </c>
      <c r="R84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42" spans="1:18" ht="12.95">
      <c r="A84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4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42" s="225"/>
      <c r="D842" s="228"/>
      <c r="E842" s="233" t="str">
        <f>IFERROR(INDEX(tblGISPDS_Discipline[Discipline Code], MATCH(tblDatasetNamingConventionForm[[#This Row],[Discipline Description]], tblGISPDS_Discipline[ [ Discipline Description] ],0)),"")</f>
        <v/>
      </c>
      <c r="F842" s="227"/>
      <c r="G842" s="233" t="str">
        <f>IFERROR(INDEX(tblGISPDS_Discipline[Sub-Discipline Code], MATCH(tblDatasetNamingConventionForm[[#This Row],[Sub-Discipline Description]], tblGISPDS_Discipline[Sub-Discipline Description],0)),"")</f>
        <v/>
      </c>
      <c r="H842" s="151"/>
      <c r="I842" s="230"/>
      <c r="J842" s="229" t="str">
        <f>IFERROR(INDEX(tblGISPDS_ProjectMilestone[Project Milestone Code], MATCH(tblDatasetNamingConventionForm[[#This Row],[Project Milestone]], tblGISPDS_ProjectMilestone[Project Milestone Description],0)),"")</f>
        <v/>
      </c>
      <c r="K842" s="230"/>
      <c r="L842" s="229" t="str">
        <f>IFERROR(INDEX(tblGISPDS_Originator[Organisation Code], MATCH(tblDatasetNamingConventionForm[[#This Row],[Organisation Name]], tblGISPDS_Originator[Organisation Name],0)),"")</f>
        <v/>
      </c>
      <c r="M842" s="226"/>
      <c r="N842" s="231" t="str">
        <f>IFERROR(INDEX(tblGISPDS_CoOrdSys[EPSG Code], MATCH(tblDatasetNamingConventionForm[[#This Row],[Coordinate Reference System Abbreviation]], tblGISPDS_CoOrdSys[Projected Coordinate Reference System Description],0)),"")</f>
        <v/>
      </c>
      <c r="O842" s="237"/>
      <c r="P842" s="149"/>
      <c r="Q842" s="170" t="str">
        <f>IF(tblDatasetNamingConventionForm[[#This Row],[Dataset Naming Scheme]]="","",IF(LEN(tblDatasetNamingConventionForm[[#This Row],[Dataset Naming Scheme]])&gt;63,"FALSE","TRUE"))</f>
        <v/>
      </c>
      <c r="R84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43" spans="1:18" ht="12.95">
      <c r="A84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4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43" s="225"/>
      <c r="D843" s="228"/>
      <c r="E843" s="233" t="str">
        <f>IFERROR(INDEX(tblGISPDS_Discipline[Discipline Code], MATCH(tblDatasetNamingConventionForm[[#This Row],[Discipline Description]], tblGISPDS_Discipline[ [ Discipline Description] ],0)),"")</f>
        <v/>
      </c>
      <c r="F843" s="227"/>
      <c r="G843" s="233" t="str">
        <f>IFERROR(INDEX(tblGISPDS_Discipline[Sub-Discipline Code], MATCH(tblDatasetNamingConventionForm[[#This Row],[Sub-Discipline Description]], tblGISPDS_Discipline[Sub-Discipline Description],0)),"")</f>
        <v/>
      </c>
      <c r="H843" s="151"/>
      <c r="I843" s="230"/>
      <c r="J843" s="229" t="str">
        <f>IFERROR(INDEX(tblGISPDS_ProjectMilestone[Project Milestone Code], MATCH(tblDatasetNamingConventionForm[[#This Row],[Project Milestone]], tblGISPDS_ProjectMilestone[Project Milestone Description],0)),"")</f>
        <v/>
      </c>
      <c r="K843" s="230"/>
      <c r="L843" s="231" t="str">
        <f>IFERROR(INDEX(tblGISPDS_Originator[Organisation Code], MATCH(tblDatasetNamingConventionForm[[#This Row],[Organisation Name]], tblGISPDS_Originator[Organisation Name],0)),"")</f>
        <v/>
      </c>
      <c r="M843" s="226"/>
      <c r="N843" s="231" t="str">
        <f>IFERROR(INDEX(tblGISPDS_CoOrdSys[EPSG Code], MATCH(tblDatasetNamingConventionForm[[#This Row],[Coordinate Reference System Abbreviation]], tblGISPDS_CoOrdSys[Projected Coordinate Reference System Description],0)),"")</f>
        <v/>
      </c>
      <c r="O843" s="237"/>
      <c r="P843" s="149"/>
      <c r="Q843" s="170" t="str">
        <f>IF(tblDatasetNamingConventionForm[[#This Row],[Dataset Naming Scheme]]="","",IF(LEN(tblDatasetNamingConventionForm[[#This Row],[Dataset Naming Scheme]])&gt;63,"FALSE","TRUE"))</f>
        <v/>
      </c>
      <c r="R84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44" spans="1:18" ht="12.95">
      <c r="A84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4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44" s="225"/>
      <c r="D844" s="228"/>
      <c r="E844" s="233" t="str">
        <f>IFERROR(INDEX(tblGISPDS_Discipline[Discipline Code], MATCH(tblDatasetNamingConventionForm[[#This Row],[Discipline Description]], tblGISPDS_Discipline[ [ Discipline Description] ],0)),"")</f>
        <v/>
      </c>
      <c r="F844" s="227"/>
      <c r="G844" s="233" t="str">
        <f>IFERROR(INDEX(tblGISPDS_Discipline[Sub-Discipline Code], MATCH(tblDatasetNamingConventionForm[[#This Row],[Sub-Discipline Description]], tblGISPDS_Discipline[Sub-Discipline Description],0)),"")</f>
        <v/>
      </c>
      <c r="H844" s="151"/>
      <c r="I844" s="230"/>
      <c r="J844" s="229" t="str">
        <f>IFERROR(INDEX(tblGISPDS_ProjectMilestone[Project Milestone Code], MATCH(tblDatasetNamingConventionForm[[#This Row],[Project Milestone]], tblGISPDS_ProjectMilestone[Project Milestone Description],0)),"")</f>
        <v/>
      </c>
      <c r="K844" s="230"/>
      <c r="L844" s="229" t="str">
        <f>IFERROR(INDEX(tblGISPDS_Originator[Organisation Code], MATCH(tblDatasetNamingConventionForm[[#This Row],[Organisation Name]], tblGISPDS_Originator[Organisation Name],0)),"")</f>
        <v/>
      </c>
      <c r="M844" s="226"/>
      <c r="N844" s="231" t="str">
        <f>IFERROR(INDEX(tblGISPDS_CoOrdSys[EPSG Code], MATCH(tblDatasetNamingConventionForm[[#This Row],[Coordinate Reference System Abbreviation]], tblGISPDS_CoOrdSys[Projected Coordinate Reference System Description],0)),"")</f>
        <v/>
      </c>
      <c r="O844" s="237"/>
      <c r="P844" s="149"/>
      <c r="Q844" s="170" t="str">
        <f>IF(tblDatasetNamingConventionForm[[#This Row],[Dataset Naming Scheme]]="","",IF(LEN(tblDatasetNamingConventionForm[[#This Row],[Dataset Naming Scheme]])&gt;63,"FALSE","TRUE"))</f>
        <v/>
      </c>
      <c r="R84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45" spans="1:18" ht="12.95">
      <c r="A84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4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45" s="225"/>
      <c r="D845" s="228"/>
      <c r="E845" s="233" t="str">
        <f>IFERROR(INDEX(tblGISPDS_Discipline[Discipline Code], MATCH(tblDatasetNamingConventionForm[[#This Row],[Discipline Description]], tblGISPDS_Discipline[ [ Discipline Description] ],0)),"")</f>
        <v/>
      </c>
      <c r="F845" s="227"/>
      <c r="G845" s="233" t="str">
        <f>IFERROR(INDEX(tblGISPDS_Discipline[Sub-Discipline Code], MATCH(tblDatasetNamingConventionForm[[#This Row],[Sub-Discipline Description]], tblGISPDS_Discipline[Sub-Discipline Description],0)),"")</f>
        <v/>
      </c>
      <c r="H845" s="151"/>
      <c r="I845" s="230"/>
      <c r="J845" s="229" t="str">
        <f>IFERROR(INDEX(tblGISPDS_ProjectMilestone[Project Milestone Code], MATCH(tblDatasetNamingConventionForm[[#This Row],[Project Milestone]], tblGISPDS_ProjectMilestone[Project Milestone Description],0)),"")</f>
        <v/>
      </c>
      <c r="K845" s="230"/>
      <c r="L845" s="231" t="str">
        <f>IFERROR(INDEX(tblGISPDS_Originator[Organisation Code], MATCH(tblDatasetNamingConventionForm[[#This Row],[Organisation Name]], tblGISPDS_Originator[Organisation Name],0)),"")</f>
        <v/>
      </c>
      <c r="M845" s="226"/>
      <c r="N845" s="231" t="str">
        <f>IFERROR(INDEX(tblGISPDS_CoOrdSys[EPSG Code], MATCH(tblDatasetNamingConventionForm[[#This Row],[Coordinate Reference System Abbreviation]], tblGISPDS_CoOrdSys[Projected Coordinate Reference System Description],0)),"")</f>
        <v/>
      </c>
      <c r="O845" s="237"/>
      <c r="P845" s="149"/>
      <c r="Q845" s="170" t="str">
        <f>IF(tblDatasetNamingConventionForm[[#This Row],[Dataset Naming Scheme]]="","",IF(LEN(tblDatasetNamingConventionForm[[#This Row],[Dataset Naming Scheme]])&gt;63,"FALSE","TRUE"))</f>
        <v/>
      </c>
      <c r="R84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46" spans="1:18" ht="12.95">
      <c r="A84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4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46" s="225"/>
      <c r="D846" s="228"/>
      <c r="E846" s="233" t="str">
        <f>IFERROR(INDEX(tblGISPDS_Discipline[Discipline Code], MATCH(tblDatasetNamingConventionForm[[#This Row],[Discipline Description]], tblGISPDS_Discipline[ [ Discipline Description] ],0)),"")</f>
        <v/>
      </c>
      <c r="F846" s="227"/>
      <c r="G846" s="233" t="str">
        <f>IFERROR(INDEX(tblGISPDS_Discipline[Sub-Discipline Code], MATCH(tblDatasetNamingConventionForm[[#This Row],[Sub-Discipline Description]], tblGISPDS_Discipline[Sub-Discipline Description],0)),"")</f>
        <v/>
      </c>
      <c r="H846" s="151"/>
      <c r="I846" s="230"/>
      <c r="J846" s="229" t="str">
        <f>IFERROR(INDEX(tblGISPDS_ProjectMilestone[Project Milestone Code], MATCH(tblDatasetNamingConventionForm[[#This Row],[Project Milestone]], tblGISPDS_ProjectMilestone[Project Milestone Description],0)),"")</f>
        <v/>
      </c>
      <c r="K846" s="230"/>
      <c r="L846" s="229" t="str">
        <f>IFERROR(INDEX(tblGISPDS_Originator[Organisation Code], MATCH(tblDatasetNamingConventionForm[[#This Row],[Organisation Name]], tblGISPDS_Originator[Organisation Name],0)),"")</f>
        <v/>
      </c>
      <c r="M846" s="226"/>
      <c r="N846" s="231" t="str">
        <f>IFERROR(INDEX(tblGISPDS_CoOrdSys[EPSG Code], MATCH(tblDatasetNamingConventionForm[[#This Row],[Coordinate Reference System Abbreviation]], tblGISPDS_CoOrdSys[Projected Coordinate Reference System Description],0)),"")</f>
        <v/>
      </c>
      <c r="O846" s="237"/>
      <c r="P846" s="149"/>
      <c r="Q846" s="170" t="str">
        <f>IF(tblDatasetNamingConventionForm[[#This Row],[Dataset Naming Scheme]]="","",IF(LEN(tblDatasetNamingConventionForm[[#This Row],[Dataset Naming Scheme]])&gt;63,"FALSE","TRUE"))</f>
        <v/>
      </c>
      <c r="R84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47" spans="1:18" ht="12.95">
      <c r="A84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4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47" s="225"/>
      <c r="D847" s="228"/>
      <c r="E847" s="233" t="str">
        <f>IFERROR(INDEX(tblGISPDS_Discipline[Discipline Code], MATCH(tblDatasetNamingConventionForm[[#This Row],[Discipline Description]], tblGISPDS_Discipline[ [ Discipline Description] ],0)),"")</f>
        <v/>
      </c>
      <c r="F847" s="227"/>
      <c r="G847" s="233" t="str">
        <f>IFERROR(INDEX(tblGISPDS_Discipline[Sub-Discipline Code], MATCH(tblDatasetNamingConventionForm[[#This Row],[Sub-Discipline Description]], tblGISPDS_Discipline[Sub-Discipline Description],0)),"")</f>
        <v/>
      </c>
      <c r="H847" s="151"/>
      <c r="I847" s="230"/>
      <c r="J847" s="229" t="str">
        <f>IFERROR(INDEX(tblGISPDS_ProjectMilestone[Project Milestone Code], MATCH(tblDatasetNamingConventionForm[[#This Row],[Project Milestone]], tblGISPDS_ProjectMilestone[Project Milestone Description],0)),"")</f>
        <v/>
      </c>
      <c r="K847" s="230"/>
      <c r="L847" s="231" t="str">
        <f>IFERROR(INDEX(tblGISPDS_Originator[Organisation Code], MATCH(tblDatasetNamingConventionForm[[#This Row],[Organisation Name]], tblGISPDS_Originator[Organisation Name],0)),"")</f>
        <v/>
      </c>
      <c r="M847" s="226"/>
      <c r="N847" s="231" t="str">
        <f>IFERROR(INDEX(tblGISPDS_CoOrdSys[EPSG Code], MATCH(tblDatasetNamingConventionForm[[#This Row],[Coordinate Reference System Abbreviation]], tblGISPDS_CoOrdSys[Projected Coordinate Reference System Description],0)),"")</f>
        <v/>
      </c>
      <c r="O847" s="237"/>
      <c r="P847" s="149"/>
      <c r="Q847" s="170" t="str">
        <f>IF(tblDatasetNamingConventionForm[[#This Row],[Dataset Naming Scheme]]="","",IF(LEN(tblDatasetNamingConventionForm[[#This Row],[Dataset Naming Scheme]])&gt;63,"FALSE","TRUE"))</f>
        <v/>
      </c>
      <c r="R84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48" spans="1:18" ht="12.95">
      <c r="A84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4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48" s="225"/>
      <c r="D848" s="228"/>
      <c r="E848" s="233" t="str">
        <f>IFERROR(INDEX(tblGISPDS_Discipline[Discipline Code], MATCH(tblDatasetNamingConventionForm[[#This Row],[Discipline Description]], tblGISPDS_Discipline[ [ Discipline Description] ],0)),"")</f>
        <v/>
      </c>
      <c r="F848" s="227"/>
      <c r="G848" s="233" t="str">
        <f>IFERROR(INDEX(tblGISPDS_Discipline[Sub-Discipline Code], MATCH(tblDatasetNamingConventionForm[[#This Row],[Sub-Discipline Description]], tblGISPDS_Discipline[Sub-Discipline Description],0)),"")</f>
        <v/>
      </c>
      <c r="H848" s="151"/>
      <c r="I848" s="230"/>
      <c r="J848" s="229" t="str">
        <f>IFERROR(INDEX(tblGISPDS_ProjectMilestone[Project Milestone Code], MATCH(tblDatasetNamingConventionForm[[#This Row],[Project Milestone]], tblGISPDS_ProjectMilestone[Project Milestone Description],0)),"")</f>
        <v/>
      </c>
      <c r="K848" s="230"/>
      <c r="L848" s="229" t="str">
        <f>IFERROR(INDEX(tblGISPDS_Originator[Organisation Code], MATCH(tblDatasetNamingConventionForm[[#This Row],[Organisation Name]], tblGISPDS_Originator[Organisation Name],0)),"")</f>
        <v/>
      </c>
      <c r="M848" s="226"/>
      <c r="N848" s="231" t="str">
        <f>IFERROR(INDEX(tblGISPDS_CoOrdSys[EPSG Code], MATCH(tblDatasetNamingConventionForm[[#This Row],[Coordinate Reference System Abbreviation]], tblGISPDS_CoOrdSys[Projected Coordinate Reference System Description],0)),"")</f>
        <v/>
      </c>
      <c r="O848" s="237"/>
      <c r="P848" s="149"/>
      <c r="Q848" s="170" t="str">
        <f>IF(tblDatasetNamingConventionForm[[#This Row],[Dataset Naming Scheme]]="","",IF(LEN(tblDatasetNamingConventionForm[[#This Row],[Dataset Naming Scheme]])&gt;63,"FALSE","TRUE"))</f>
        <v/>
      </c>
      <c r="R84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49" spans="1:18" ht="12.95">
      <c r="A84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4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49" s="225"/>
      <c r="D849" s="228"/>
      <c r="E849" s="233" t="str">
        <f>IFERROR(INDEX(tblGISPDS_Discipline[Discipline Code], MATCH(tblDatasetNamingConventionForm[[#This Row],[Discipline Description]], tblGISPDS_Discipline[ [ Discipline Description] ],0)),"")</f>
        <v/>
      </c>
      <c r="F849" s="227"/>
      <c r="G849" s="233" t="str">
        <f>IFERROR(INDEX(tblGISPDS_Discipline[Sub-Discipline Code], MATCH(tblDatasetNamingConventionForm[[#This Row],[Sub-Discipline Description]], tblGISPDS_Discipline[Sub-Discipline Description],0)),"")</f>
        <v/>
      </c>
      <c r="H849" s="151"/>
      <c r="I849" s="230"/>
      <c r="J849" s="229" t="str">
        <f>IFERROR(INDEX(tblGISPDS_ProjectMilestone[Project Milestone Code], MATCH(tblDatasetNamingConventionForm[[#This Row],[Project Milestone]], tblGISPDS_ProjectMilestone[Project Milestone Description],0)),"")</f>
        <v/>
      </c>
      <c r="K849" s="230"/>
      <c r="L849" s="231" t="str">
        <f>IFERROR(INDEX(tblGISPDS_Originator[Organisation Code], MATCH(tblDatasetNamingConventionForm[[#This Row],[Organisation Name]], tblGISPDS_Originator[Organisation Name],0)),"")</f>
        <v/>
      </c>
      <c r="M849" s="226"/>
      <c r="N849" s="231" t="str">
        <f>IFERROR(INDEX(tblGISPDS_CoOrdSys[EPSG Code], MATCH(tblDatasetNamingConventionForm[[#This Row],[Coordinate Reference System Abbreviation]], tblGISPDS_CoOrdSys[Projected Coordinate Reference System Description],0)),"")</f>
        <v/>
      </c>
      <c r="O849" s="237"/>
      <c r="P849" s="149"/>
      <c r="Q849" s="170" t="str">
        <f>IF(tblDatasetNamingConventionForm[[#This Row],[Dataset Naming Scheme]]="","",IF(LEN(tblDatasetNamingConventionForm[[#This Row],[Dataset Naming Scheme]])&gt;63,"FALSE","TRUE"))</f>
        <v/>
      </c>
      <c r="R84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50" spans="1:18" ht="12.95">
      <c r="A85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5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50" s="225"/>
      <c r="D850" s="228"/>
      <c r="E850" s="233" t="str">
        <f>IFERROR(INDEX(tblGISPDS_Discipline[Discipline Code], MATCH(tblDatasetNamingConventionForm[[#This Row],[Discipline Description]], tblGISPDS_Discipline[ [ Discipline Description] ],0)),"")</f>
        <v/>
      </c>
      <c r="F850" s="227"/>
      <c r="G850" s="233" t="str">
        <f>IFERROR(INDEX(tblGISPDS_Discipline[Sub-Discipline Code], MATCH(tblDatasetNamingConventionForm[[#This Row],[Sub-Discipline Description]], tblGISPDS_Discipline[Sub-Discipline Description],0)),"")</f>
        <v/>
      </c>
      <c r="H850" s="151"/>
      <c r="I850" s="230"/>
      <c r="J850" s="229" t="str">
        <f>IFERROR(INDEX(tblGISPDS_ProjectMilestone[Project Milestone Code], MATCH(tblDatasetNamingConventionForm[[#This Row],[Project Milestone]], tblGISPDS_ProjectMilestone[Project Milestone Description],0)),"")</f>
        <v/>
      </c>
      <c r="K850" s="230"/>
      <c r="L850" s="229" t="str">
        <f>IFERROR(INDEX(tblGISPDS_Originator[Organisation Code], MATCH(tblDatasetNamingConventionForm[[#This Row],[Organisation Name]], tblGISPDS_Originator[Organisation Name],0)),"")</f>
        <v/>
      </c>
      <c r="M850" s="226"/>
      <c r="N850" s="231" t="str">
        <f>IFERROR(INDEX(tblGISPDS_CoOrdSys[EPSG Code], MATCH(tblDatasetNamingConventionForm[[#This Row],[Coordinate Reference System Abbreviation]], tblGISPDS_CoOrdSys[Projected Coordinate Reference System Description],0)),"")</f>
        <v/>
      </c>
      <c r="O850" s="237"/>
      <c r="P850" s="149"/>
      <c r="Q850" s="170" t="str">
        <f>IF(tblDatasetNamingConventionForm[[#This Row],[Dataset Naming Scheme]]="","",IF(LEN(tblDatasetNamingConventionForm[[#This Row],[Dataset Naming Scheme]])&gt;63,"FALSE","TRUE"))</f>
        <v/>
      </c>
      <c r="R85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51" spans="1:18" ht="12.95">
      <c r="A85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5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51" s="225"/>
      <c r="D851" s="228"/>
      <c r="E851" s="233" t="str">
        <f>IFERROR(INDEX(tblGISPDS_Discipline[Discipline Code], MATCH(tblDatasetNamingConventionForm[[#This Row],[Discipline Description]], tblGISPDS_Discipline[ [ Discipline Description] ],0)),"")</f>
        <v/>
      </c>
      <c r="F851" s="227"/>
      <c r="G851" s="233" t="str">
        <f>IFERROR(INDEX(tblGISPDS_Discipline[Sub-Discipline Code], MATCH(tblDatasetNamingConventionForm[[#This Row],[Sub-Discipline Description]], tblGISPDS_Discipline[Sub-Discipline Description],0)),"")</f>
        <v/>
      </c>
      <c r="H851" s="151"/>
      <c r="I851" s="230"/>
      <c r="J851" s="229" t="str">
        <f>IFERROR(INDEX(tblGISPDS_ProjectMilestone[Project Milestone Code], MATCH(tblDatasetNamingConventionForm[[#This Row],[Project Milestone]], tblGISPDS_ProjectMilestone[Project Milestone Description],0)),"")</f>
        <v/>
      </c>
      <c r="K851" s="230"/>
      <c r="L851" s="231" t="str">
        <f>IFERROR(INDEX(tblGISPDS_Originator[Organisation Code], MATCH(tblDatasetNamingConventionForm[[#This Row],[Organisation Name]], tblGISPDS_Originator[Organisation Name],0)),"")</f>
        <v/>
      </c>
      <c r="M851" s="226"/>
      <c r="N851" s="231" t="str">
        <f>IFERROR(INDEX(tblGISPDS_CoOrdSys[EPSG Code], MATCH(tblDatasetNamingConventionForm[[#This Row],[Coordinate Reference System Abbreviation]], tblGISPDS_CoOrdSys[Projected Coordinate Reference System Description],0)),"")</f>
        <v/>
      </c>
      <c r="O851" s="237"/>
      <c r="P851" s="149"/>
      <c r="Q851" s="170" t="str">
        <f>IF(tblDatasetNamingConventionForm[[#This Row],[Dataset Naming Scheme]]="","",IF(LEN(tblDatasetNamingConventionForm[[#This Row],[Dataset Naming Scheme]])&gt;63,"FALSE","TRUE"))</f>
        <v/>
      </c>
      <c r="R85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52" spans="1:18" ht="12.95">
      <c r="A85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5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52" s="225"/>
      <c r="D852" s="228"/>
      <c r="E852" s="233" t="str">
        <f>IFERROR(INDEX(tblGISPDS_Discipline[Discipline Code], MATCH(tblDatasetNamingConventionForm[[#This Row],[Discipline Description]], tblGISPDS_Discipline[ [ Discipline Description] ],0)),"")</f>
        <v/>
      </c>
      <c r="F852" s="227"/>
      <c r="G852" s="233" t="str">
        <f>IFERROR(INDEX(tblGISPDS_Discipline[Sub-Discipline Code], MATCH(tblDatasetNamingConventionForm[[#This Row],[Sub-Discipline Description]], tblGISPDS_Discipline[Sub-Discipline Description],0)),"")</f>
        <v/>
      </c>
      <c r="H852" s="151"/>
      <c r="I852" s="230"/>
      <c r="J852" s="229" t="str">
        <f>IFERROR(INDEX(tblGISPDS_ProjectMilestone[Project Milestone Code], MATCH(tblDatasetNamingConventionForm[[#This Row],[Project Milestone]], tblGISPDS_ProjectMilestone[Project Milestone Description],0)),"")</f>
        <v/>
      </c>
      <c r="K852" s="230"/>
      <c r="L852" s="229" t="str">
        <f>IFERROR(INDEX(tblGISPDS_Originator[Organisation Code], MATCH(tblDatasetNamingConventionForm[[#This Row],[Organisation Name]], tblGISPDS_Originator[Organisation Name],0)),"")</f>
        <v/>
      </c>
      <c r="M852" s="226"/>
      <c r="N852" s="231" t="str">
        <f>IFERROR(INDEX(tblGISPDS_CoOrdSys[EPSG Code], MATCH(tblDatasetNamingConventionForm[[#This Row],[Coordinate Reference System Abbreviation]], tblGISPDS_CoOrdSys[Projected Coordinate Reference System Description],0)),"")</f>
        <v/>
      </c>
      <c r="O852" s="237"/>
      <c r="P852" s="149"/>
      <c r="Q852" s="170" t="str">
        <f>IF(tblDatasetNamingConventionForm[[#This Row],[Dataset Naming Scheme]]="","",IF(LEN(tblDatasetNamingConventionForm[[#This Row],[Dataset Naming Scheme]])&gt;63,"FALSE","TRUE"))</f>
        <v/>
      </c>
      <c r="R85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53" spans="1:18" ht="12.95">
      <c r="A85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5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53" s="225"/>
      <c r="D853" s="228"/>
      <c r="E853" s="233" t="str">
        <f>IFERROR(INDEX(tblGISPDS_Discipline[Discipline Code], MATCH(tblDatasetNamingConventionForm[[#This Row],[Discipline Description]], tblGISPDS_Discipline[ [ Discipline Description] ],0)),"")</f>
        <v/>
      </c>
      <c r="F853" s="227"/>
      <c r="G853" s="233" t="str">
        <f>IFERROR(INDEX(tblGISPDS_Discipline[Sub-Discipline Code], MATCH(tblDatasetNamingConventionForm[[#This Row],[Sub-Discipline Description]], tblGISPDS_Discipline[Sub-Discipline Description],0)),"")</f>
        <v/>
      </c>
      <c r="H853" s="151"/>
      <c r="I853" s="230"/>
      <c r="J853" s="229" t="str">
        <f>IFERROR(INDEX(tblGISPDS_ProjectMilestone[Project Milestone Code], MATCH(tblDatasetNamingConventionForm[[#This Row],[Project Milestone]], tblGISPDS_ProjectMilestone[Project Milestone Description],0)),"")</f>
        <v/>
      </c>
      <c r="K853" s="230"/>
      <c r="L853" s="231" t="str">
        <f>IFERROR(INDEX(tblGISPDS_Originator[Organisation Code], MATCH(tblDatasetNamingConventionForm[[#This Row],[Organisation Name]], tblGISPDS_Originator[Organisation Name],0)),"")</f>
        <v/>
      </c>
      <c r="M853" s="226"/>
      <c r="N853" s="231" t="str">
        <f>IFERROR(INDEX(tblGISPDS_CoOrdSys[EPSG Code], MATCH(tblDatasetNamingConventionForm[[#This Row],[Coordinate Reference System Abbreviation]], tblGISPDS_CoOrdSys[Projected Coordinate Reference System Description],0)),"")</f>
        <v/>
      </c>
      <c r="O853" s="237"/>
      <c r="P853" s="149"/>
      <c r="Q853" s="170" t="str">
        <f>IF(tblDatasetNamingConventionForm[[#This Row],[Dataset Naming Scheme]]="","",IF(LEN(tblDatasetNamingConventionForm[[#This Row],[Dataset Naming Scheme]])&gt;63,"FALSE","TRUE"))</f>
        <v/>
      </c>
      <c r="R85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54" spans="1:18" ht="12.95">
      <c r="A85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5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54" s="225"/>
      <c r="D854" s="228"/>
      <c r="E854" s="233" t="str">
        <f>IFERROR(INDEX(tblGISPDS_Discipline[Discipline Code], MATCH(tblDatasetNamingConventionForm[[#This Row],[Discipline Description]], tblGISPDS_Discipline[ [ Discipline Description] ],0)),"")</f>
        <v/>
      </c>
      <c r="F854" s="227"/>
      <c r="G854" s="233" t="str">
        <f>IFERROR(INDEX(tblGISPDS_Discipline[Sub-Discipline Code], MATCH(tblDatasetNamingConventionForm[[#This Row],[Sub-Discipline Description]], tblGISPDS_Discipline[Sub-Discipline Description],0)),"")</f>
        <v/>
      </c>
      <c r="H854" s="151"/>
      <c r="I854" s="230"/>
      <c r="J854" s="229" t="str">
        <f>IFERROR(INDEX(tblGISPDS_ProjectMilestone[Project Milestone Code], MATCH(tblDatasetNamingConventionForm[[#This Row],[Project Milestone]], tblGISPDS_ProjectMilestone[Project Milestone Description],0)),"")</f>
        <v/>
      </c>
      <c r="K854" s="230"/>
      <c r="L854" s="229" t="str">
        <f>IFERROR(INDEX(tblGISPDS_Originator[Organisation Code], MATCH(tblDatasetNamingConventionForm[[#This Row],[Organisation Name]], tblGISPDS_Originator[Organisation Name],0)),"")</f>
        <v/>
      </c>
      <c r="M854" s="226"/>
      <c r="N854" s="231" t="str">
        <f>IFERROR(INDEX(tblGISPDS_CoOrdSys[EPSG Code], MATCH(tblDatasetNamingConventionForm[[#This Row],[Coordinate Reference System Abbreviation]], tblGISPDS_CoOrdSys[Projected Coordinate Reference System Description],0)),"")</f>
        <v/>
      </c>
      <c r="O854" s="237"/>
      <c r="P854" s="149"/>
      <c r="Q854" s="170" t="str">
        <f>IF(tblDatasetNamingConventionForm[[#This Row],[Dataset Naming Scheme]]="","",IF(LEN(tblDatasetNamingConventionForm[[#This Row],[Dataset Naming Scheme]])&gt;63,"FALSE","TRUE"))</f>
        <v/>
      </c>
      <c r="R85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55" spans="1:18" ht="12.95">
      <c r="A85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5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55" s="225"/>
      <c r="D855" s="228"/>
      <c r="E855" s="233" t="str">
        <f>IFERROR(INDEX(tblGISPDS_Discipline[Discipline Code], MATCH(tblDatasetNamingConventionForm[[#This Row],[Discipline Description]], tblGISPDS_Discipline[ [ Discipline Description] ],0)),"")</f>
        <v/>
      </c>
      <c r="F855" s="227"/>
      <c r="G855" s="233" t="str">
        <f>IFERROR(INDEX(tblGISPDS_Discipline[Sub-Discipline Code], MATCH(tblDatasetNamingConventionForm[[#This Row],[Sub-Discipline Description]], tblGISPDS_Discipline[Sub-Discipline Description],0)),"")</f>
        <v/>
      </c>
      <c r="H855" s="151"/>
      <c r="I855" s="230"/>
      <c r="J855" s="229" t="str">
        <f>IFERROR(INDEX(tblGISPDS_ProjectMilestone[Project Milestone Code], MATCH(tblDatasetNamingConventionForm[[#This Row],[Project Milestone]], tblGISPDS_ProjectMilestone[Project Milestone Description],0)),"")</f>
        <v/>
      </c>
      <c r="K855" s="230"/>
      <c r="L855" s="231" t="str">
        <f>IFERROR(INDEX(tblGISPDS_Originator[Organisation Code], MATCH(tblDatasetNamingConventionForm[[#This Row],[Organisation Name]], tblGISPDS_Originator[Organisation Name],0)),"")</f>
        <v/>
      </c>
      <c r="M855" s="226"/>
      <c r="N855" s="231" t="str">
        <f>IFERROR(INDEX(tblGISPDS_CoOrdSys[EPSG Code], MATCH(tblDatasetNamingConventionForm[[#This Row],[Coordinate Reference System Abbreviation]], tblGISPDS_CoOrdSys[Projected Coordinate Reference System Description],0)),"")</f>
        <v/>
      </c>
      <c r="O855" s="237"/>
      <c r="P855" s="149"/>
      <c r="Q855" s="170" t="str">
        <f>IF(tblDatasetNamingConventionForm[[#This Row],[Dataset Naming Scheme]]="","",IF(LEN(tblDatasetNamingConventionForm[[#This Row],[Dataset Naming Scheme]])&gt;63,"FALSE","TRUE"))</f>
        <v/>
      </c>
      <c r="R85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56" spans="1:18" ht="12.95">
      <c r="A85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5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56" s="225"/>
      <c r="D856" s="228"/>
      <c r="E856" s="233" t="str">
        <f>IFERROR(INDEX(tblGISPDS_Discipline[Discipline Code], MATCH(tblDatasetNamingConventionForm[[#This Row],[Discipline Description]], tblGISPDS_Discipline[ [ Discipline Description] ],0)),"")</f>
        <v/>
      </c>
      <c r="F856" s="227"/>
      <c r="G856" s="233" t="str">
        <f>IFERROR(INDEX(tblGISPDS_Discipline[Sub-Discipline Code], MATCH(tblDatasetNamingConventionForm[[#This Row],[Sub-Discipline Description]], tblGISPDS_Discipline[Sub-Discipline Description],0)),"")</f>
        <v/>
      </c>
      <c r="H856" s="151"/>
      <c r="I856" s="230"/>
      <c r="J856" s="229" t="str">
        <f>IFERROR(INDEX(tblGISPDS_ProjectMilestone[Project Milestone Code], MATCH(tblDatasetNamingConventionForm[[#This Row],[Project Milestone]], tblGISPDS_ProjectMilestone[Project Milestone Description],0)),"")</f>
        <v/>
      </c>
      <c r="K856" s="230"/>
      <c r="L856" s="229" t="str">
        <f>IFERROR(INDEX(tblGISPDS_Originator[Organisation Code], MATCH(tblDatasetNamingConventionForm[[#This Row],[Organisation Name]], tblGISPDS_Originator[Organisation Name],0)),"")</f>
        <v/>
      </c>
      <c r="M856" s="226"/>
      <c r="N856" s="231" t="str">
        <f>IFERROR(INDEX(tblGISPDS_CoOrdSys[EPSG Code], MATCH(tblDatasetNamingConventionForm[[#This Row],[Coordinate Reference System Abbreviation]], tblGISPDS_CoOrdSys[Projected Coordinate Reference System Description],0)),"")</f>
        <v/>
      </c>
      <c r="O856" s="237"/>
      <c r="P856" s="149"/>
      <c r="Q856" s="170" t="str">
        <f>IF(tblDatasetNamingConventionForm[[#This Row],[Dataset Naming Scheme]]="","",IF(LEN(tblDatasetNamingConventionForm[[#This Row],[Dataset Naming Scheme]])&gt;63,"FALSE","TRUE"))</f>
        <v/>
      </c>
      <c r="R85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57" spans="1:18" ht="12.95">
      <c r="A85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5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57" s="225"/>
      <c r="D857" s="228"/>
      <c r="E857" s="233" t="str">
        <f>IFERROR(INDEX(tblGISPDS_Discipline[Discipline Code], MATCH(tblDatasetNamingConventionForm[[#This Row],[Discipline Description]], tblGISPDS_Discipline[ [ Discipline Description] ],0)),"")</f>
        <v/>
      </c>
      <c r="F857" s="227"/>
      <c r="G857" s="233" t="str">
        <f>IFERROR(INDEX(tblGISPDS_Discipline[Sub-Discipline Code], MATCH(tblDatasetNamingConventionForm[[#This Row],[Sub-Discipline Description]], tblGISPDS_Discipline[Sub-Discipline Description],0)),"")</f>
        <v/>
      </c>
      <c r="H857" s="151"/>
      <c r="I857" s="230"/>
      <c r="J857" s="229" t="str">
        <f>IFERROR(INDEX(tblGISPDS_ProjectMilestone[Project Milestone Code], MATCH(tblDatasetNamingConventionForm[[#This Row],[Project Milestone]], tblGISPDS_ProjectMilestone[Project Milestone Description],0)),"")</f>
        <v/>
      </c>
      <c r="K857" s="230"/>
      <c r="L857" s="231" t="str">
        <f>IFERROR(INDEX(tblGISPDS_Originator[Organisation Code], MATCH(tblDatasetNamingConventionForm[[#This Row],[Organisation Name]], tblGISPDS_Originator[Organisation Name],0)),"")</f>
        <v/>
      </c>
      <c r="M857" s="226"/>
      <c r="N857" s="231" t="str">
        <f>IFERROR(INDEX(tblGISPDS_CoOrdSys[EPSG Code], MATCH(tblDatasetNamingConventionForm[[#This Row],[Coordinate Reference System Abbreviation]], tblGISPDS_CoOrdSys[Projected Coordinate Reference System Description],0)),"")</f>
        <v/>
      </c>
      <c r="O857" s="237"/>
      <c r="P857" s="149"/>
      <c r="Q857" s="170" t="str">
        <f>IF(tblDatasetNamingConventionForm[[#This Row],[Dataset Naming Scheme]]="","",IF(LEN(tblDatasetNamingConventionForm[[#This Row],[Dataset Naming Scheme]])&gt;63,"FALSE","TRUE"))</f>
        <v/>
      </c>
      <c r="R85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58" spans="1:18" ht="12.95">
      <c r="A85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5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58" s="225"/>
      <c r="D858" s="228"/>
      <c r="E858" s="233" t="str">
        <f>IFERROR(INDEX(tblGISPDS_Discipline[Discipline Code], MATCH(tblDatasetNamingConventionForm[[#This Row],[Discipline Description]], tblGISPDS_Discipline[ [ Discipline Description] ],0)),"")</f>
        <v/>
      </c>
      <c r="F858" s="227"/>
      <c r="G858" s="233" t="str">
        <f>IFERROR(INDEX(tblGISPDS_Discipline[Sub-Discipline Code], MATCH(tblDatasetNamingConventionForm[[#This Row],[Sub-Discipline Description]], tblGISPDS_Discipline[Sub-Discipline Description],0)),"")</f>
        <v/>
      </c>
      <c r="H858" s="151"/>
      <c r="I858" s="230"/>
      <c r="J858" s="229" t="str">
        <f>IFERROR(INDEX(tblGISPDS_ProjectMilestone[Project Milestone Code], MATCH(tblDatasetNamingConventionForm[[#This Row],[Project Milestone]], tblGISPDS_ProjectMilestone[Project Milestone Description],0)),"")</f>
        <v/>
      </c>
      <c r="K858" s="230"/>
      <c r="L858" s="229" t="str">
        <f>IFERROR(INDEX(tblGISPDS_Originator[Organisation Code], MATCH(tblDatasetNamingConventionForm[[#This Row],[Organisation Name]], tblGISPDS_Originator[Organisation Name],0)),"")</f>
        <v/>
      </c>
      <c r="M858" s="226"/>
      <c r="N858" s="231" t="str">
        <f>IFERROR(INDEX(tblGISPDS_CoOrdSys[EPSG Code], MATCH(tblDatasetNamingConventionForm[[#This Row],[Coordinate Reference System Abbreviation]], tblGISPDS_CoOrdSys[Projected Coordinate Reference System Description],0)),"")</f>
        <v/>
      </c>
      <c r="O858" s="237"/>
      <c r="P858" s="149"/>
      <c r="Q858" s="170" t="str">
        <f>IF(tblDatasetNamingConventionForm[[#This Row],[Dataset Naming Scheme]]="","",IF(LEN(tblDatasetNamingConventionForm[[#This Row],[Dataset Naming Scheme]])&gt;63,"FALSE","TRUE"))</f>
        <v/>
      </c>
      <c r="R85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59" spans="1:18" ht="12.95">
      <c r="A85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5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59" s="225"/>
      <c r="D859" s="228"/>
      <c r="E859" s="233" t="str">
        <f>IFERROR(INDEX(tblGISPDS_Discipline[Discipline Code], MATCH(tblDatasetNamingConventionForm[[#This Row],[Discipline Description]], tblGISPDS_Discipline[ [ Discipline Description] ],0)),"")</f>
        <v/>
      </c>
      <c r="F859" s="227"/>
      <c r="G859" s="233" t="str">
        <f>IFERROR(INDEX(tblGISPDS_Discipline[Sub-Discipline Code], MATCH(tblDatasetNamingConventionForm[[#This Row],[Sub-Discipline Description]], tblGISPDS_Discipline[Sub-Discipline Description],0)),"")</f>
        <v/>
      </c>
      <c r="H859" s="151"/>
      <c r="I859" s="230"/>
      <c r="J859" s="229" t="str">
        <f>IFERROR(INDEX(tblGISPDS_ProjectMilestone[Project Milestone Code], MATCH(tblDatasetNamingConventionForm[[#This Row],[Project Milestone]], tblGISPDS_ProjectMilestone[Project Milestone Description],0)),"")</f>
        <v/>
      </c>
      <c r="K859" s="230"/>
      <c r="L859" s="231" t="str">
        <f>IFERROR(INDEX(tblGISPDS_Originator[Organisation Code], MATCH(tblDatasetNamingConventionForm[[#This Row],[Organisation Name]], tblGISPDS_Originator[Organisation Name],0)),"")</f>
        <v/>
      </c>
      <c r="M859" s="226"/>
      <c r="N859" s="231" t="str">
        <f>IFERROR(INDEX(tblGISPDS_CoOrdSys[EPSG Code], MATCH(tblDatasetNamingConventionForm[[#This Row],[Coordinate Reference System Abbreviation]], tblGISPDS_CoOrdSys[Projected Coordinate Reference System Description],0)),"")</f>
        <v/>
      </c>
      <c r="O859" s="237"/>
      <c r="P859" s="149"/>
      <c r="Q859" s="170" t="str">
        <f>IF(tblDatasetNamingConventionForm[[#This Row],[Dataset Naming Scheme]]="","",IF(LEN(tblDatasetNamingConventionForm[[#This Row],[Dataset Naming Scheme]])&gt;63,"FALSE","TRUE"))</f>
        <v/>
      </c>
      <c r="R85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60" spans="1:18" ht="12.95">
      <c r="A86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6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60" s="225"/>
      <c r="D860" s="228"/>
      <c r="E860" s="233" t="str">
        <f>IFERROR(INDEX(tblGISPDS_Discipline[Discipline Code], MATCH(tblDatasetNamingConventionForm[[#This Row],[Discipline Description]], tblGISPDS_Discipline[ [ Discipline Description] ],0)),"")</f>
        <v/>
      </c>
      <c r="F860" s="227"/>
      <c r="G860" s="233" t="str">
        <f>IFERROR(INDEX(tblGISPDS_Discipline[Sub-Discipline Code], MATCH(tblDatasetNamingConventionForm[[#This Row],[Sub-Discipline Description]], tblGISPDS_Discipline[Sub-Discipline Description],0)),"")</f>
        <v/>
      </c>
      <c r="H860" s="151"/>
      <c r="I860" s="230"/>
      <c r="J860" s="229" t="str">
        <f>IFERROR(INDEX(tblGISPDS_ProjectMilestone[Project Milestone Code], MATCH(tblDatasetNamingConventionForm[[#This Row],[Project Milestone]], tblGISPDS_ProjectMilestone[Project Milestone Description],0)),"")</f>
        <v/>
      </c>
      <c r="K860" s="230"/>
      <c r="L860" s="229" t="str">
        <f>IFERROR(INDEX(tblGISPDS_Originator[Organisation Code], MATCH(tblDatasetNamingConventionForm[[#This Row],[Organisation Name]], tblGISPDS_Originator[Organisation Name],0)),"")</f>
        <v/>
      </c>
      <c r="M860" s="226"/>
      <c r="N860" s="231" t="str">
        <f>IFERROR(INDEX(tblGISPDS_CoOrdSys[EPSG Code], MATCH(tblDatasetNamingConventionForm[[#This Row],[Coordinate Reference System Abbreviation]], tblGISPDS_CoOrdSys[Projected Coordinate Reference System Description],0)),"")</f>
        <v/>
      </c>
      <c r="O860" s="237"/>
      <c r="P860" s="149"/>
      <c r="Q860" s="170" t="str">
        <f>IF(tblDatasetNamingConventionForm[[#This Row],[Dataset Naming Scheme]]="","",IF(LEN(tblDatasetNamingConventionForm[[#This Row],[Dataset Naming Scheme]])&gt;63,"FALSE","TRUE"))</f>
        <v/>
      </c>
      <c r="R86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61" spans="1:18" ht="12.95">
      <c r="A86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6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61" s="225"/>
      <c r="D861" s="228"/>
      <c r="E861" s="233" t="str">
        <f>IFERROR(INDEX(tblGISPDS_Discipline[Discipline Code], MATCH(tblDatasetNamingConventionForm[[#This Row],[Discipline Description]], tblGISPDS_Discipline[ [ Discipline Description] ],0)),"")</f>
        <v/>
      </c>
      <c r="F861" s="227"/>
      <c r="G861" s="233" t="str">
        <f>IFERROR(INDEX(tblGISPDS_Discipline[Sub-Discipline Code], MATCH(tblDatasetNamingConventionForm[[#This Row],[Sub-Discipline Description]], tblGISPDS_Discipline[Sub-Discipline Description],0)),"")</f>
        <v/>
      </c>
      <c r="H861" s="151"/>
      <c r="I861" s="230"/>
      <c r="J861" s="229" t="str">
        <f>IFERROR(INDEX(tblGISPDS_ProjectMilestone[Project Milestone Code], MATCH(tblDatasetNamingConventionForm[[#This Row],[Project Milestone]], tblGISPDS_ProjectMilestone[Project Milestone Description],0)),"")</f>
        <v/>
      </c>
      <c r="K861" s="230"/>
      <c r="L861" s="231" t="str">
        <f>IFERROR(INDEX(tblGISPDS_Originator[Organisation Code], MATCH(tblDatasetNamingConventionForm[[#This Row],[Organisation Name]], tblGISPDS_Originator[Organisation Name],0)),"")</f>
        <v/>
      </c>
      <c r="M861" s="226"/>
      <c r="N861" s="231" t="str">
        <f>IFERROR(INDEX(tblGISPDS_CoOrdSys[EPSG Code], MATCH(tblDatasetNamingConventionForm[[#This Row],[Coordinate Reference System Abbreviation]], tblGISPDS_CoOrdSys[Projected Coordinate Reference System Description],0)),"")</f>
        <v/>
      </c>
      <c r="O861" s="237"/>
      <c r="P861" s="149"/>
      <c r="Q861" s="170" t="str">
        <f>IF(tblDatasetNamingConventionForm[[#This Row],[Dataset Naming Scheme]]="","",IF(LEN(tblDatasetNamingConventionForm[[#This Row],[Dataset Naming Scheme]])&gt;63,"FALSE","TRUE"))</f>
        <v/>
      </c>
      <c r="R86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62" spans="1:18" ht="12.95">
      <c r="A86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6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62" s="225"/>
      <c r="D862" s="228"/>
      <c r="E862" s="233" t="str">
        <f>IFERROR(INDEX(tblGISPDS_Discipline[Discipline Code], MATCH(tblDatasetNamingConventionForm[[#This Row],[Discipline Description]], tblGISPDS_Discipline[ [ Discipline Description] ],0)),"")</f>
        <v/>
      </c>
      <c r="F862" s="227"/>
      <c r="G862" s="233" t="str">
        <f>IFERROR(INDEX(tblGISPDS_Discipline[Sub-Discipline Code], MATCH(tblDatasetNamingConventionForm[[#This Row],[Sub-Discipline Description]], tblGISPDS_Discipline[Sub-Discipline Description],0)),"")</f>
        <v/>
      </c>
      <c r="H862" s="151"/>
      <c r="I862" s="230"/>
      <c r="J862" s="229" t="str">
        <f>IFERROR(INDEX(tblGISPDS_ProjectMilestone[Project Milestone Code], MATCH(tblDatasetNamingConventionForm[[#This Row],[Project Milestone]], tblGISPDS_ProjectMilestone[Project Milestone Description],0)),"")</f>
        <v/>
      </c>
      <c r="K862" s="230"/>
      <c r="L862" s="229" t="str">
        <f>IFERROR(INDEX(tblGISPDS_Originator[Organisation Code], MATCH(tblDatasetNamingConventionForm[[#This Row],[Organisation Name]], tblGISPDS_Originator[Organisation Name],0)),"")</f>
        <v/>
      </c>
      <c r="M862" s="226"/>
      <c r="N862" s="231" t="str">
        <f>IFERROR(INDEX(tblGISPDS_CoOrdSys[EPSG Code], MATCH(tblDatasetNamingConventionForm[[#This Row],[Coordinate Reference System Abbreviation]], tblGISPDS_CoOrdSys[Projected Coordinate Reference System Description],0)),"")</f>
        <v/>
      </c>
      <c r="O862" s="237"/>
      <c r="P862" s="149"/>
      <c r="Q862" s="170" t="str">
        <f>IF(tblDatasetNamingConventionForm[[#This Row],[Dataset Naming Scheme]]="","",IF(LEN(tblDatasetNamingConventionForm[[#This Row],[Dataset Naming Scheme]])&gt;63,"FALSE","TRUE"))</f>
        <v/>
      </c>
      <c r="R86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63" spans="1:18" ht="12.95">
      <c r="A86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6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63" s="225"/>
      <c r="D863" s="228"/>
      <c r="E863" s="233" t="str">
        <f>IFERROR(INDEX(tblGISPDS_Discipline[Discipline Code], MATCH(tblDatasetNamingConventionForm[[#This Row],[Discipline Description]], tblGISPDS_Discipline[ [ Discipline Description] ],0)),"")</f>
        <v/>
      </c>
      <c r="F863" s="227"/>
      <c r="G863" s="233" t="str">
        <f>IFERROR(INDEX(tblGISPDS_Discipline[Sub-Discipline Code], MATCH(tblDatasetNamingConventionForm[[#This Row],[Sub-Discipline Description]], tblGISPDS_Discipline[Sub-Discipline Description],0)),"")</f>
        <v/>
      </c>
      <c r="H863" s="151"/>
      <c r="I863" s="230"/>
      <c r="J863" s="229" t="str">
        <f>IFERROR(INDEX(tblGISPDS_ProjectMilestone[Project Milestone Code], MATCH(tblDatasetNamingConventionForm[[#This Row],[Project Milestone]], tblGISPDS_ProjectMilestone[Project Milestone Description],0)),"")</f>
        <v/>
      </c>
      <c r="K863" s="230"/>
      <c r="L863" s="231" t="str">
        <f>IFERROR(INDEX(tblGISPDS_Originator[Organisation Code], MATCH(tblDatasetNamingConventionForm[[#This Row],[Organisation Name]], tblGISPDS_Originator[Organisation Name],0)),"")</f>
        <v/>
      </c>
      <c r="M863" s="226"/>
      <c r="N863" s="231" t="str">
        <f>IFERROR(INDEX(tblGISPDS_CoOrdSys[EPSG Code], MATCH(tblDatasetNamingConventionForm[[#This Row],[Coordinate Reference System Abbreviation]], tblGISPDS_CoOrdSys[Projected Coordinate Reference System Description],0)),"")</f>
        <v/>
      </c>
      <c r="O863" s="237"/>
      <c r="P863" s="149"/>
      <c r="Q863" s="170" t="str">
        <f>IF(tblDatasetNamingConventionForm[[#This Row],[Dataset Naming Scheme]]="","",IF(LEN(tblDatasetNamingConventionForm[[#This Row],[Dataset Naming Scheme]])&gt;63,"FALSE","TRUE"))</f>
        <v/>
      </c>
      <c r="R86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64" spans="1:18" ht="12.95">
      <c r="A86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6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64" s="225"/>
      <c r="D864" s="228"/>
      <c r="E864" s="233" t="str">
        <f>IFERROR(INDEX(tblGISPDS_Discipline[Discipline Code], MATCH(tblDatasetNamingConventionForm[[#This Row],[Discipline Description]], tblGISPDS_Discipline[ [ Discipline Description] ],0)),"")</f>
        <v/>
      </c>
      <c r="F864" s="227"/>
      <c r="G864" s="233" t="str">
        <f>IFERROR(INDEX(tblGISPDS_Discipline[Sub-Discipline Code], MATCH(tblDatasetNamingConventionForm[[#This Row],[Sub-Discipline Description]], tblGISPDS_Discipline[Sub-Discipline Description],0)),"")</f>
        <v/>
      </c>
      <c r="H864" s="151"/>
      <c r="I864" s="230"/>
      <c r="J864" s="229" t="str">
        <f>IFERROR(INDEX(tblGISPDS_ProjectMilestone[Project Milestone Code], MATCH(tblDatasetNamingConventionForm[[#This Row],[Project Milestone]], tblGISPDS_ProjectMilestone[Project Milestone Description],0)),"")</f>
        <v/>
      </c>
      <c r="K864" s="230"/>
      <c r="L864" s="229" t="str">
        <f>IFERROR(INDEX(tblGISPDS_Originator[Organisation Code], MATCH(tblDatasetNamingConventionForm[[#This Row],[Organisation Name]], tblGISPDS_Originator[Organisation Name],0)),"")</f>
        <v/>
      </c>
      <c r="M864" s="226"/>
      <c r="N864" s="231" t="str">
        <f>IFERROR(INDEX(tblGISPDS_CoOrdSys[EPSG Code], MATCH(tblDatasetNamingConventionForm[[#This Row],[Coordinate Reference System Abbreviation]], tblGISPDS_CoOrdSys[Projected Coordinate Reference System Description],0)),"")</f>
        <v/>
      </c>
      <c r="O864" s="237"/>
      <c r="P864" s="149"/>
      <c r="Q864" s="170" t="str">
        <f>IF(tblDatasetNamingConventionForm[[#This Row],[Dataset Naming Scheme]]="","",IF(LEN(tblDatasetNamingConventionForm[[#This Row],[Dataset Naming Scheme]])&gt;63,"FALSE","TRUE"))</f>
        <v/>
      </c>
      <c r="R86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65" spans="1:18" ht="12.95">
      <c r="A86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6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65" s="225"/>
      <c r="D865" s="228"/>
      <c r="E865" s="233" t="str">
        <f>IFERROR(INDEX(tblGISPDS_Discipline[Discipline Code], MATCH(tblDatasetNamingConventionForm[[#This Row],[Discipline Description]], tblGISPDS_Discipline[ [ Discipline Description] ],0)),"")</f>
        <v/>
      </c>
      <c r="F865" s="227"/>
      <c r="G865" s="233" t="str">
        <f>IFERROR(INDEX(tblGISPDS_Discipline[Sub-Discipline Code], MATCH(tblDatasetNamingConventionForm[[#This Row],[Sub-Discipline Description]], tblGISPDS_Discipline[Sub-Discipline Description],0)),"")</f>
        <v/>
      </c>
      <c r="H865" s="151"/>
      <c r="I865" s="230"/>
      <c r="J865" s="229" t="str">
        <f>IFERROR(INDEX(tblGISPDS_ProjectMilestone[Project Milestone Code], MATCH(tblDatasetNamingConventionForm[[#This Row],[Project Milestone]], tblGISPDS_ProjectMilestone[Project Milestone Description],0)),"")</f>
        <v/>
      </c>
      <c r="K865" s="230"/>
      <c r="L865" s="231" t="str">
        <f>IFERROR(INDEX(tblGISPDS_Originator[Organisation Code], MATCH(tblDatasetNamingConventionForm[[#This Row],[Organisation Name]], tblGISPDS_Originator[Organisation Name],0)),"")</f>
        <v/>
      </c>
      <c r="M865" s="226"/>
      <c r="N865" s="231" t="str">
        <f>IFERROR(INDEX(tblGISPDS_CoOrdSys[EPSG Code], MATCH(tblDatasetNamingConventionForm[[#This Row],[Coordinate Reference System Abbreviation]], tblGISPDS_CoOrdSys[Projected Coordinate Reference System Description],0)),"")</f>
        <v/>
      </c>
      <c r="O865" s="237"/>
      <c r="P865" s="149"/>
      <c r="Q865" s="170" t="str">
        <f>IF(tblDatasetNamingConventionForm[[#This Row],[Dataset Naming Scheme]]="","",IF(LEN(tblDatasetNamingConventionForm[[#This Row],[Dataset Naming Scheme]])&gt;63,"FALSE","TRUE"))</f>
        <v/>
      </c>
      <c r="R86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66" spans="1:18" ht="12.95">
      <c r="A86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6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66" s="225"/>
      <c r="D866" s="228"/>
      <c r="E866" s="233" t="str">
        <f>IFERROR(INDEX(tblGISPDS_Discipline[Discipline Code], MATCH(tblDatasetNamingConventionForm[[#This Row],[Discipline Description]], tblGISPDS_Discipline[ [ Discipline Description] ],0)),"")</f>
        <v/>
      </c>
      <c r="F866" s="227"/>
      <c r="G866" s="233" t="str">
        <f>IFERROR(INDEX(tblGISPDS_Discipline[Sub-Discipline Code], MATCH(tblDatasetNamingConventionForm[[#This Row],[Sub-Discipline Description]], tblGISPDS_Discipline[Sub-Discipline Description],0)),"")</f>
        <v/>
      </c>
      <c r="H866" s="151"/>
      <c r="I866" s="230"/>
      <c r="J866" s="229" t="str">
        <f>IFERROR(INDEX(tblGISPDS_ProjectMilestone[Project Milestone Code], MATCH(tblDatasetNamingConventionForm[[#This Row],[Project Milestone]], tblGISPDS_ProjectMilestone[Project Milestone Description],0)),"")</f>
        <v/>
      </c>
      <c r="K866" s="230"/>
      <c r="L866" s="229" t="str">
        <f>IFERROR(INDEX(tblGISPDS_Originator[Organisation Code], MATCH(tblDatasetNamingConventionForm[[#This Row],[Organisation Name]], tblGISPDS_Originator[Organisation Name],0)),"")</f>
        <v/>
      </c>
      <c r="M866" s="226"/>
      <c r="N866" s="231" t="str">
        <f>IFERROR(INDEX(tblGISPDS_CoOrdSys[EPSG Code], MATCH(tblDatasetNamingConventionForm[[#This Row],[Coordinate Reference System Abbreviation]], tblGISPDS_CoOrdSys[Projected Coordinate Reference System Description],0)),"")</f>
        <v/>
      </c>
      <c r="O866" s="237"/>
      <c r="P866" s="149"/>
      <c r="Q866" s="170" t="str">
        <f>IF(tblDatasetNamingConventionForm[[#This Row],[Dataset Naming Scheme]]="","",IF(LEN(tblDatasetNamingConventionForm[[#This Row],[Dataset Naming Scheme]])&gt;63,"FALSE","TRUE"))</f>
        <v/>
      </c>
      <c r="R86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67" spans="1:18" ht="12.95">
      <c r="A86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6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67" s="225"/>
      <c r="D867" s="228"/>
      <c r="E867" s="233" t="str">
        <f>IFERROR(INDEX(tblGISPDS_Discipline[Discipline Code], MATCH(tblDatasetNamingConventionForm[[#This Row],[Discipline Description]], tblGISPDS_Discipline[ [ Discipline Description] ],0)),"")</f>
        <v/>
      </c>
      <c r="F867" s="227"/>
      <c r="G867" s="233" t="str">
        <f>IFERROR(INDEX(tblGISPDS_Discipline[Sub-Discipline Code], MATCH(tblDatasetNamingConventionForm[[#This Row],[Sub-Discipline Description]], tblGISPDS_Discipline[Sub-Discipline Description],0)),"")</f>
        <v/>
      </c>
      <c r="H867" s="151"/>
      <c r="I867" s="230"/>
      <c r="J867" s="229" t="str">
        <f>IFERROR(INDEX(tblGISPDS_ProjectMilestone[Project Milestone Code], MATCH(tblDatasetNamingConventionForm[[#This Row],[Project Milestone]], tblGISPDS_ProjectMilestone[Project Milestone Description],0)),"")</f>
        <v/>
      </c>
      <c r="K867" s="230"/>
      <c r="L867" s="231" t="str">
        <f>IFERROR(INDEX(tblGISPDS_Originator[Organisation Code], MATCH(tblDatasetNamingConventionForm[[#This Row],[Organisation Name]], tblGISPDS_Originator[Organisation Name],0)),"")</f>
        <v/>
      </c>
      <c r="M867" s="226"/>
      <c r="N867" s="231" t="str">
        <f>IFERROR(INDEX(tblGISPDS_CoOrdSys[EPSG Code], MATCH(tblDatasetNamingConventionForm[[#This Row],[Coordinate Reference System Abbreviation]], tblGISPDS_CoOrdSys[Projected Coordinate Reference System Description],0)),"")</f>
        <v/>
      </c>
      <c r="O867" s="237"/>
      <c r="P867" s="149"/>
      <c r="Q867" s="170" t="str">
        <f>IF(tblDatasetNamingConventionForm[[#This Row],[Dataset Naming Scheme]]="","",IF(LEN(tblDatasetNamingConventionForm[[#This Row],[Dataset Naming Scheme]])&gt;63,"FALSE","TRUE"))</f>
        <v/>
      </c>
      <c r="R86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68" spans="1:18" ht="12.95">
      <c r="A86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6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68" s="225"/>
      <c r="D868" s="228"/>
      <c r="E868" s="233" t="str">
        <f>IFERROR(INDEX(tblGISPDS_Discipline[Discipline Code], MATCH(tblDatasetNamingConventionForm[[#This Row],[Discipline Description]], tblGISPDS_Discipline[ [ Discipline Description] ],0)),"")</f>
        <v/>
      </c>
      <c r="F868" s="227"/>
      <c r="G868" s="233" t="str">
        <f>IFERROR(INDEX(tblGISPDS_Discipline[Sub-Discipline Code], MATCH(tblDatasetNamingConventionForm[[#This Row],[Sub-Discipline Description]], tblGISPDS_Discipline[Sub-Discipline Description],0)),"")</f>
        <v/>
      </c>
      <c r="H868" s="151"/>
      <c r="I868" s="230"/>
      <c r="J868" s="229" t="str">
        <f>IFERROR(INDEX(tblGISPDS_ProjectMilestone[Project Milestone Code], MATCH(tblDatasetNamingConventionForm[[#This Row],[Project Milestone]], tblGISPDS_ProjectMilestone[Project Milestone Description],0)),"")</f>
        <v/>
      </c>
      <c r="K868" s="230"/>
      <c r="L868" s="229" t="str">
        <f>IFERROR(INDEX(tblGISPDS_Originator[Organisation Code], MATCH(tblDatasetNamingConventionForm[[#This Row],[Organisation Name]], tblGISPDS_Originator[Organisation Name],0)),"")</f>
        <v/>
      </c>
      <c r="M868" s="226"/>
      <c r="N868" s="231" t="str">
        <f>IFERROR(INDEX(tblGISPDS_CoOrdSys[EPSG Code], MATCH(tblDatasetNamingConventionForm[[#This Row],[Coordinate Reference System Abbreviation]], tblGISPDS_CoOrdSys[Projected Coordinate Reference System Description],0)),"")</f>
        <v/>
      </c>
      <c r="O868" s="237"/>
      <c r="P868" s="149"/>
      <c r="Q868" s="170" t="str">
        <f>IF(tblDatasetNamingConventionForm[[#This Row],[Dataset Naming Scheme]]="","",IF(LEN(tblDatasetNamingConventionForm[[#This Row],[Dataset Naming Scheme]])&gt;63,"FALSE","TRUE"))</f>
        <v/>
      </c>
      <c r="R86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69" spans="1:18" ht="12.95">
      <c r="A86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6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69" s="225"/>
      <c r="D869" s="228"/>
      <c r="E869" s="233" t="str">
        <f>IFERROR(INDEX(tblGISPDS_Discipline[Discipline Code], MATCH(tblDatasetNamingConventionForm[[#This Row],[Discipline Description]], tblGISPDS_Discipline[ [ Discipline Description] ],0)),"")</f>
        <v/>
      </c>
      <c r="F869" s="227"/>
      <c r="G869" s="233" t="str">
        <f>IFERROR(INDEX(tblGISPDS_Discipline[Sub-Discipline Code], MATCH(tblDatasetNamingConventionForm[[#This Row],[Sub-Discipline Description]], tblGISPDS_Discipline[Sub-Discipline Description],0)),"")</f>
        <v/>
      </c>
      <c r="H869" s="151"/>
      <c r="I869" s="230"/>
      <c r="J869" s="229" t="str">
        <f>IFERROR(INDEX(tblGISPDS_ProjectMilestone[Project Milestone Code], MATCH(tblDatasetNamingConventionForm[[#This Row],[Project Milestone]], tblGISPDS_ProjectMilestone[Project Milestone Description],0)),"")</f>
        <v/>
      </c>
      <c r="K869" s="230"/>
      <c r="L869" s="231" t="str">
        <f>IFERROR(INDEX(tblGISPDS_Originator[Organisation Code], MATCH(tblDatasetNamingConventionForm[[#This Row],[Organisation Name]], tblGISPDS_Originator[Organisation Name],0)),"")</f>
        <v/>
      </c>
      <c r="M869" s="226"/>
      <c r="N869" s="231" t="str">
        <f>IFERROR(INDEX(tblGISPDS_CoOrdSys[EPSG Code], MATCH(tblDatasetNamingConventionForm[[#This Row],[Coordinate Reference System Abbreviation]], tblGISPDS_CoOrdSys[Projected Coordinate Reference System Description],0)),"")</f>
        <v/>
      </c>
      <c r="O869" s="237"/>
      <c r="P869" s="149"/>
      <c r="Q869" s="170" t="str">
        <f>IF(tblDatasetNamingConventionForm[[#This Row],[Dataset Naming Scheme]]="","",IF(LEN(tblDatasetNamingConventionForm[[#This Row],[Dataset Naming Scheme]])&gt;63,"FALSE","TRUE"))</f>
        <v/>
      </c>
      <c r="R86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70" spans="1:18" ht="12.95">
      <c r="A87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7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70" s="225"/>
      <c r="D870" s="228"/>
      <c r="E870" s="233" t="str">
        <f>IFERROR(INDEX(tblGISPDS_Discipline[Discipline Code], MATCH(tblDatasetNamingConventionForm[[#This Row],[Discipline Description]], tblGISPDS_Discipline[ [ Discipline Description] ],0)),"")</f>
        <v/>
      </c>
      <c r="F870" s="227"/>
      <c r="G870" s="233" t="str">
        <f>IFERROR(INDEX(tblGISPDS_Discipline[Sub-Discipline Code], MATCH(tblDatasetNamingConventionForm[[#This Row],[Sub-Discipline Description]], tblGISPDS_Discipline[Sub-Discipline Description],0)),"")</f>
        <v/>
      </c>
      <c r="H870" s="151"/>
      <c r="I870" s="230"/>
      <c r="J870" s="229" t="str">
        <f>IFERROR(INDEX(tblGISPDS_ProjectMilestone[Project Milestone Code], MATCH(tblDatasetNamingConventionForm[[#This Row],[Project Milestone]], tblGISPDS_ProjectMilestone[Project Milestone Description],0)),"")</f>
        <v/>
      </c>
      <c r="K870" s="230"/>
      <c r="L870" s="229" t="str">
        <f>IFERROR(INDEX(tblGISPDS_Originator[Organisation Code], MATCH(tblDatasetNamingConventionForm[[#This Row],[Organisation Name]], tblGISPDS_Originator[Organisation Name],0)),"")</f>
        <v/>
      </c>
      <c r="M870" s="226"/>
      <c r="N870" s="231" t="str">
        <f>IFERROR(INDEX(tblGISPDS_CoOrdSys[EPSG Code], MATCH(tblDatasetNamingConventionForm[[#This Row],[Coordinate Reference System Abbreviation]], tblGISPDS_CoOrdSys[Projected Coordinate Reference System Description],0)),"")</f>
        <v/>
      </c>
      <c r="O870" s="237"/>
      <c r="P870" s="149"/>
      <c r="Q870" s="170" t="str">
        <f>IF(tblDatasetNamingConventionForm[[#This Row],[Dataset Naming Scheme]]="","",IF(LEN(tblDatasetNamingConventionForm[[#This Row],[Dataset Naming Scheme]])&gt;63,"FALSE","TRUE"))</f>
        <v/>
      </c>
      <c r="R87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71" spans="1:18" ht="12.95">
      <c r="A87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7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71" s="225"/>
      <c r="D871" s="228"/>
      <c r="E871" s="233" t="str">
        <f>IFERROR(INDEX(tblGISPDS_Discipline[Discipline Code], MATCH(tblDatasetNamingConventionForm[[#This Row],[Discipline Description]], tblGISPDS_Discipline[ [ Discipline Description] ],0)),"")</f>
        <v/>
      </c>
      <c r="F871" s="227"/>
      <c r="G871" s="233" t="str">
        <f>IFERROR(INDEX(tblGISPDS_Discipline[Sub-Discipline Code], MATCH(tblDatasetNamingConventionForm[[#This Row],[Sub-Discipline Description]], tblGISPDS_Discipline[Sub-Discipline Description],0)),"")</f>
        <v/>
      </c>
      <c r="H871" s="151"/>
      <c r="I871" s="230"/>
      <c r="J871" s="229" t="str">
        <f>IFERROR(INDEX(tblGISPDS_ProjectMilestone[Project Milestone Code], MATCH(tblDatasetNamingConventionForm[[#This Row],[Project Milestone]], tblGISPDS_ProjectMilestone[Project Milestone Description],0)),"")</f>
        <v/>
      </c>
      <c r="K871" s="230"/>
      <c r="L871" s="231" t="str">
        <f>IFERROR(INDEX(tblGISPDS_Originator[Organisation Code], MATCH(tblDatasetNamingConventionForm[[#This Row],[Organisation Name]], tblGISPDS_Originator[Organisation Name],0)),"")</f>
        <v/>
      </c>
      <c r="M871" s="226"/>
      <c r="N871" s="231" t="str">
        <f>IFERROR(INDEX(tblGISPDS_CoOrdSys[EPSG Code], MATCH(tblDatasetNamingConventionForm[[#This Row],[Coordinate Reference System Abbreviation]], tblGISPDS_CoOrdSys[Projected Coordinate Reference System Description],0)),"")</f>
        <v/>
      </c>
      <c r="O871" s="237"/>
      <c r="P871" s="149"/>
      <c r="Q871" s="170" t="str">
        <f>IF(tblDatasetNamingConventionForm[[#This Row],[Dataset Naming Scheme]]="","",IF(LEN(tblDatasetNamingConventionForm[[#This Row],[Dataset Naming Scheme]])&gt;63,"FALSE","TRUE"))</f>
        <v/>
      </c>
      <c r="R87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72" spans="1:18" ht="12.95">
      <c r="A87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7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72" s="225"/>
      <c r="D872" s="228"/>
      <c r="E872" s="233" t="str">
        <f>IFERROR(INDEX(tblGISPDS_Discipline[Discipline Code], MATCH(tblDatasetNamingConventionForm[[#This Row],[Discipline Description]], tblGISPDS_Discipline[ [ Discipline Description] ],0)),"")</f>
        <v/>
      </c>
      <c r="F872" s="227"/>
      <c r="G872" s="233" t="str">
        <f>IFERROR(INDEX(tblGISPDS_Discipline[Sub-Discipline Code], MATCH(tblDatasetNamingConventionForm[[#This Row],[Sub-Discipline Description]], tblGISPDS_Discipline[Sub-Discipline Description],0)),"")</f>
        <v/>
      </c>
      <c r="H872" s="151"/>
      <c r="I872" s="230"/>
      <c r="J872" s="229" t="str">
        <f>IFERROR(INDEX(tblGISPDS_ProjectMilestone[Project Milestone Code], MATCH(tblDatasetNamingConventionForm[[#This Row],[Project Milestone]], tblGISPDS_ProjectMilestone[Project Milestone Description],0)),"")</f>
        <v/>
      </c>
      <c r="K872" s="230"/>
      <c r="L872" s="229" t="str">
        <f>IFERROR(INDEX(tblGISPDS_Originator[Organisation Code], MATCH(tblDatasetNamingConventionForm[[#This Row],[Organisation Name]], tblGISPDS_Originator[Organisation Name],0)),"")</f>
        <v/>
      </c>
      <c r="M872" s="226"/>
      <c r="N872" s="231" t="str">
        <f>IFERROR(INDEX(tblGISPDS_CoOrdSys[EPSG Code], MATCH(tblDatasetNamingConventionForm[[#This Row],[Coordinate Reference System Abbreviation]], tblGISPDS_CoOrdSys[Projected Coordinate Reference System Description],0)),"")</f>
        <v/>
      </c>
      <c r="O872" s="237"/>
      <c r="P872" s="149"/>
      <c r="Q872" s="170" t="str">
        <f>IF(tblDatasetNamingConventionForm[[#This Row],[Dataset Naming Scheme]]="","",IF(LEN(tblDatasetNamingConventionForm[[#This Row],[Dataset Naming Scheme]])&gt;63,"FALSE","TRUE"))</f>
        <v/>
      </c>
      <c r="R87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73" spans="1:18" ht="12.95">
      <c r="A87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7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73" s="225"/>
      <c r="D873" s="228"/>
      <c r="E873" s="233" t="str">
        <f>IFERROR(INDEX(tblGISPDS_Discipline[Discipline Code], MATCH(tblDatasetNamingConventionForm[[#This Row],[Discipline Description]], tblGISPDS_Discipline[ [ Discipline Description] ],0)),"")</f>
        <v/>
      </c>
      <c r="F873" s="227"/>
      <c r="G873" s="233" t="str">
        <f>IFERROR(INDEX(tblGISPDS_Discipline[Sub-Discipline Code], MATCH(tblDatasetNamingConventionForm[[#This Row],[Sub-Discipline Description]], tblGISPDS_Discipline[Sub-Discipline Description],0)),"")</f>
        <v/>
      </c>
      <c r="H873" s="151"/>
      <c r="I873" s="230"/>
      <c r="J873" s="229" t="str">
        <f>IFERROR(INDEX(tblGISPDS_ProjectMilestone[Project Milestone Code], MATCH(tblDatasetNamingConventionForm[[#This Row],[Project Milestone]], tblGISPDS_ProjectMilestone[Project Milestone Description],0)),"")</f>
        <v/>
      </c>
      <c r="K873" s="230"/>
      <c r="L873" s="231" t="str">
        <f>IFERROR(INDEX(tblGISPDS_Originator[Organisation Code], MATCH(tblDatasetNamingConventionForm[[#This Row],[Organisation Name]], tblGISPDS_Originator[Organisation Name],0)),"")</f>
        <v/>
      </c>
      <c r="M873" s="226"/>
      <c r="N873" s="231" t="str">
        <f>IFERROR(INDEX(tblGISPDS_CoOrdSys[EPSG Code], MATCH(tblDatasetNamingConventionForm[[#This Row],[Coordinate Reference System Abbreviation]], tblGISPDS_CoOrdSys[Projected Coordinate Reference System Description],0)),"")</f>
        <v/>
      </c>
      <c r="O873" s="237"/>
      <c r="P873" s="149"/>
      <c r="Q873" s="170" t="str">
        <f>IF(tblDatasetNamingConventionForm[[#This Row],[Dataset Naming Scheme]]="","",IF(LEN(tblDatasetNamingConventionForm[[#This Row],[Dataset Naming Scheme]])&gt;63,"FALSE","TRUE"))</f>
        <v/>
      </c>
      <c r="R87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74" spans="1:18" ht="12.95">
      <c r="A87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7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74" s="225"/>
      <c r="D874" s="228"/>
      <c r="E874" s="233" t="str">
        <f>IFERROR(INDEX(tblGISPDS_Discipline[Discipline Code], MATCH(tblDatasetNamingConventionForm[[#This Row],[Discipline Description]], tblGISPDS_Discipline[ [ Discipline Description] ],0)),"")</f>
        <v/>
      </c>
      <c r="F874" s="227"/>
      <c r="G874" s="233" t="str">
        <f>IFERROR(INDEX(tblGISPDS_Discipline[Sub-Discipline Code], MATCH(tblDatasetNamingConventionForm[[#This Row],[Sub-Discipline Description]], tblGISPDS_Discipline[Sub-Discipline Description],0)),"")</f>
        <v/>
      </c>
      <c r="H874" s="151"/>
      <c r="I874" s="230"/>
      <c r="J874" s="229" t="str">
        <f>IFERROR(INDEX(tblGISPDS_ProjectMilestone[Project Milestone Code], MATCH(tblDatasetNamingConventionForm[[#This Row],[Project Milestone]], tblGISPDS_ProjectMilestone[Project Milestone Description],0)),"")</f>
        <v/>
      </c>
      <c r="K874" s="230"/>
      <c r="L874" s="229" t="str">
        <f>IFERROR(INDEX(tblGISPDS_Originator[Organisation Code], MATCH(tblDatasetNamingConventionForm[[#This Row],[Organisation Name]], tblGISPDS_Originator[Organisation Name],0)),"")</f>
        <v/>
      </c>
      <c r="M874" s="226"/>
      <c r="N874" s="231" t="str">
        <f>IFERROR(INDEX(tblGISPDS_CoOrdSys[EPSG Code], MATCH(tblDatasetNamingConventionForm[[#This Row],[Coordinate Reference System Abbreviation]], tblGISPDS_CoOrdSys[Projected Coordinate Reference System Description],0)),"")</f>
        <v/>
      </c>
      <c r="O874" s="237"/>
      <c r="P874" s="149"/>
      <c r="Q874" s="170" t="str">
        <f>IF(tblDatasetNamingConventionForm[[#This Row],[Dataset Naming Scheme]]="","",IF(LEN(tblDatasetNamingConventionForm[[#This Row],[Dataset Naming Scheme]])&gt;63,"FALSE","TRUE"))</f>
        <v/>
      </c>
      <c r="R87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75" spans="1:18" ht="12.95">
      <c r="A87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7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75" s="225"/>
      <c r="D875" s="228"/>
      <c r="E875" s="233" t="str">
        <f>IFERROR(INDEX(tblGISPDS_Discipline[Discipline Code], MATCH(tblDatasetNamingConventionForm[[#This Row],[Discipline Description]], tblGISPDS_Discipline[ [ Discipline Description] ],0)),"")</f>
        <v/>
      </c>
      <c r="F875" s="227"/>
      <c r="G875" s="233" t="str">
        <f>IFERROR(INDEX(tblGISPDS_Discipline[Sub-Discipline Code], MATCH(tblDatasetNamingConventionForm[[#This Row],[Sub-Discipline Description]], tblGISPDS_Discipline[Sub-Discipline Description],0)),"")</f>
        <v/>
      </c>
      <c r="H875" s="151"/>
      <c r="I875" s="230"/>
      <c r="J875" s="229" t="str">
        <f>IFERROR(INDEX(tblGISPDS_ProjectMilestone[Project Milestone Code], MATCH(tblDatasetNamingConventionForm[[#This Row],[Project Milestone]], tblGISPDS_ProjectMilestone[Project Milestone Description],0)),"")</f>
        <v/>
      </c>
      <c r="K875" s="230"/>
      <c r="L875" s="231" t="str">
        <f>IFERROR(INDEX(tblGISPDS_Originator[Organisation Code], MATCH(tblDatasetNamingConventionForm[[#This Row],[Organisation Name]], tblGISPDS_Originator[Organisation Name],0)),"")</f>
        <v/>
      </c>
      <c r="M875" s="226"/>
      <c r="N875" s="231" t="str">
        <f>IFERROR(INDEX(tblGISPDS_CoOrdSys[EPSG Code], MATCH(tblDatasetNamingConventionForm[[#This Row],[Coordinate Reference System Abbreviation]], tblGISPDS_CoOrdSys[Projected Coordinate Reference System Description],0)),"")</f>
        <v/>
      </c>
      <c r="O875" s="237"/>
      <c r="P875" s="149"/>
      <c r="Q875" s="170" t="str">
        <f>IF(tblDatasetNamingConventionForm[[#This Row],[Dataset Naming Scheme]]="","",IF(LEN(tblDatasetNamingConventionForm[[#This Row],[Dataset Naming Scheme]])&gt;63,"FALSE","TRUE"))</f>
        <v/>
      </c>
      <c r="R87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76" spans="1:18" ht="12.95">
      <c r="A87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7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76" s="225"/>
      <c r="D876" s="228"/>
      <c r="E876" s="233" t="str">
        <f>IFERROR(INDEX(tblGISPDS_Discipline[Discipline Code], MATCH(tblDatasetNamingConventionForm[[#This Row],[Discipline Description]], tblGISPDS_Discipline[ [ Discipline Description] ],0)),"")</f>
        <v/>
      </c>
      <c r="F876" s="227"/>
      <c r="G876" s="233" t="str">
        <f>IFERROR(INDEX(tblGISPDS_Discipline[Sub-Discipline Code], MATCH(tblDatasetNamingConventionForm[[#This Row],[Sub-Discipline Description]], tblGISPDS_Discipline[Sub-Discipline Description],0)),"")</f>
        <v/>
      </c>
      <c r="H876" s="151"/>
      <c r="I876" s="230"/>
      <c r="J876" s="229" t="str">
        <f>IFERROR(INDEX(tblGISPDS_ProjectMilestone[Project Milestone Code], MATCH(tblDatasetNamingConventionForm[[#This Row],[Project Milestone]], tblGISPDS_ProjectMilestone[Project Milestone Description],0)),"")</f>
        <v/>
      </c>
      <c r="K876" s="230"/>
      <c r="L876" s="229" t="str">
        <f>IFERROR(INDEX(tblGISPDS_Originator[Organisation Code], MATCH(tblDatasetNamingConventionForm[[#This Row],[Organisation Name]], tblGISPDS_Originator[Organisation Name],0)),"")</f>
        <v/>
      </c>
      <c r="M876" s="226"/>
      <c r="N876" s="231" t="str">
        <f>IFERROR(INDEX(tblGISPDS_CoOrdSys[EPSG Code], MATCH(tblDatasetNamingConventionForm[[#This Row],[Coordinate Reference System Abbreviation]], tblGISPDS_CoOrdSys[Projected Coordinate Reference System Description],0)),"")</f>
        <v/>
      </c>
      <c r="O876" s="237"/>
      <c r="P876" s="149"/>
      <c r="Q876" s="170" t="str">
        <f>IF(tblDatasetNamingConventionForm[[#This Row],[Dataset Naming Scheme]]="","",IF(LEN(tblDatasetNamingConventionForm[[#This Row],[Dataset Naming Scheme]])&gt;63,"FALSE","TRUE"))</f>
        <v/>
      </c>
      <c r="R87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77" spans="1:18" ht="12.95">
      <c r="A87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7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77" s="225"/>
      <c r="D877" s="228"/>
      <c r="E877" s="233" t="str">
        <f>IFERROR(INDEX(tblGISPDS_Discipline[Discipline Code], MATCH(tblDatasetNamingConventionForm[[#This Row],[Discipline Description]], tblGISPDS_Discipline[ [ Discipline Description] ],0)),"")</f>
        <v/>
      </c>
      <c r="F877" s="227"/>
      <c r="G877" s="233" t="str">
        <f>IFERROR(INDEX(tblGISPDS_Discipline[Sub-Discipline Code], MATCH(tblDatasetNamingConventionForm[[#This Row],[Sub-Discipline Description]], tblGISPDS_Discipline[Sub-Discipline Description],0)),"")</f>
        <v/>
      </c>
      <c r="H877" s="151"/>
      <c r="I877" s="230"/>
      <c r="J877" s="229" t="str">
        <f>IFERROR(INDEX(tblGISPDS_ProjectMilestone[Project Milestone Code], MATCH(tblDatasetNamingConventionForm[[#This Row],[Project Milestone]], tblGISPDS_ProjectMilestone[Project Milestone Description],0)),"")</f>
        <v/>
      </c>
      <c r="K877" s="230"/>
      <c r="L877" s="231" t="str">
        <f>IFERROR(INDEX(tblGISPDS_Originator[Organisation Code], MATCH(tblDatasetNamingConventionForm[[#This Row],[Organisation Name]], tblGISPDS_Originator[Organisation Name],0)),"")</f>
        <v/>
      </c>
      <c r="M877" s="226"/>
      <c r="N877" s="231" t="str">
        <f>IFERROR(INDEX(tblGISPDS_CoOrdSys[EPSG Code], MATCH(tblDatasetNamingConventionForm[[#This Row],[Coordinate Reference System Abbreviation]], tblGISPDS_CoOrdSys[Projected Coordinate Reference System Description],0)),"")</f>
        <v/>
      </c>
      <c r="O877" s="237"/>
      <c r="P877" s="149"/>
      <c r="Q877" s="170" t="str">
        <f>IF(tblDatasetNamingConventionForm[[#This Row],[Dataset Naming Scheme]]="","",IF(LEN(tblDatasetNamingConventionForm[[#This Row],[Dataset Naming Scheme]])&gt;63,"FALSE","TRUE"))</f>
        <v/>
      </c>
      <c r="R87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78" spans="1:18" ht="12.95">
      <c r="A87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7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78" s="225"/>
      <c r="D878" s="228"/>
      <c r="E878" s="233" t="str">
        <f>IFERROR(INDEX(tblGISPDS_Discipline[Discipline Code], MATCH(tblDatasetNamingConventionForm[[#This Row],[Discipline Description]], tblGISPDS_Discipline[ [ Discipline Description] ],0)),"")</f>
        <v/>
      </c>
      <c r="F878" s="227"/>
      <c r="G878" s="233" t="str">
        <f>IFERROR(INDEX(tblGISPDS_Discipline[Sub-Discipline Code], MATCH(tblDatasetNamingConventionForm[[#This Row],[Sub-Discipline Description]], tblGISPDS_Discipline[Sub-Discipline Description],0)),"")</f>
        <v/>
      </c>
      <c r="H878" s="151"/>
      <c r="I878" s="230"/>
      <c r="J878" s="229" t="str">
        <f>IFERROR(INDEX(tblGISPDS_ProjectMilestone[Project Milestone Code], MATCH(tblDatasetNamingConventionForm[[#This Row],[Project Milestone]], tblGISPDS_ProjectMilestone[Project Milestone Description],0)),"")</f>
        <v/>
      </c>
      <c r="K878" s="230"/>
      <c r="L878" s="229" t="str">
        <f>IFERROR(INDEX(tblGISPDS_Originator[Organisation Code], MATCH(tblDatasetNamingConventionForm[[#This Row],[Organisation Name]], tblGISPDS_Originator[Organisation Name],0)),"")</f>
        <v/>
      </c>
      <c r="M878" s="226"/>
      <c r="N878" s="231" t="str">
        <f>IFERROR(INDEX(tblGISPDS_CoOrdSys[EPSG Code], MATCH(tblDatasetNamingConventionForm[[#This Row],[Coordinate Reference System Abbreviation]], tblGISPDS_CoOrdSys[Projected Coordinate Reference System Description],0)),"")</f>
        <v/>
      </c>
      <c r="O878" s="237"/>
      <c r="P878" s="149"/>
      <c r="Q878" s="170" t="str">
        <f>IF(tblDatasetNamingConventionForm[[#This Row],[Dataset Naming Scheme]]="","",IF(LEN(tblDatasetNamingConventionForm[[#This Row],[Dataset Naming Scheme]])&gt;63,"FALSE","TRUE"))</f>
        <v/>
      </c>
      <c r="R87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79" spans="1:18" ht="12.95">
      <c r="A87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7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79" s="225"/>
      <c r="D879" s="228"/>
      <c r="E879" s="233" t="str">
        <f>IFERROR(INDEX(tblGISPDS_Discipline[Discipline Code], MATCH(tblDatasetNamingConventionForm[[#This Row],[Discipline Description]], tblGISPDS_Discipline[ [ Discipline Description] ],0)),"")</f>
        <v/>
      </c>
      <c r="F879" s="227"/>
      <c r="G879" s="233" t="str">
        <f>IFERROR(INDEX(tblGISPDS_Discipline[Sub-Discipline Code], MATCH(tblDatasetNamingConventionForm[[#This Row],[Sub-Discipline Description]], tblGISPDS_Discipline[Sub-Discipline Description],0)),"")</f>
        <v/>
      </c>
      <c r="H879" s="151"/>
      <c r="I879" s="230"/>
      <c r="J879" s="229" t="str">
        <f>IFERROR(INDEX(tblGISPDS_ProjectMilestone[Project Milestone Code], MATCH(tblDatasetNamingConventionForm[[#This Row],[Project Milestone]], tblGISPDS_ProjectMilestone[Project Milestone Description],0)),"")</f>
        <v/>
      </c>
      <c r="K879" s="230"/>
      <c r="L879" s="231" t="str">
        <f>IFERROR(INDEX(tblGISPDS_Originator[Organisation Code], MATCH(tblDatasetNamingConventionForm[[#This Row],[Organisation Name]], tblGISPDS_Originator[Organisation Name],0)),"")</f>
        <v/>
      </c>
      <c r="M879" s="226"/>
      <c r="N879" s="231" t="str">
        <f>IFERROR(INDEX(tblGISPDS_CoOrdSys[EPSG Code], MATCH(tblDatasetNamingConventionForm[[#This Row],[Coordinate Reference System Abbreviation]], tblGISPDS_CoOrdSys[Projected Coordinate Reference System Description],0)),"")</f>
        <v/>
      </c>
      <c r="O879" s="237"/>
      <c r="P879" s="149"/>
      <c r="Q879" s="170" t="str">
        <f>IF(tblDatasetNamingConventionForm[[#This Row],[Dataset Naming Scheme]]="","",IF(LEN(tblDatasetNamingConventionForm[[#This Row],[Dataset Naming Scheme]])&gt;63,"FALSE","TRUE"))</f>
        <v/>
      </c>
      <c r="R87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80" spans="1:18" ht="12.95">
      <c r="A88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8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80" s="225"/>
      <c r="D880" s="228"/>
      <c r="E880" s="233" t="str">
        <f>IFERROR(INDEX(tblGISPDS_Discipline[Discipline Code], MATCH(tblDatasetNamingConventionForm[[#This Row],[Discipline Description]], tblGISPDS_Discipline[ [ Discipline Description] ],0)),"")</f>
        <v/>
      </c>
      <c r="F880" s="227"/>
      <c r="G880" s="233" t="str">
        <f>IFERROR(INDEX(tblGISPDS_Discipline[Sub-Discipline Code], MATCH(tblDatasetNamingConventionForm[[#This Row],[Sub-Discipline Description]], tblGISPDS_Discipline[Sub-Discipline Description],0)),"")</f>
        <v/>
      </c>
      <c r="H880" s="151"/>
      <c r="I880" s="230"/>
      <c r="J880" s="229" t="str">
        <f>IFERROR(INDEX(tblGISPDS_ProjectMilestone[Project Milestone Code], MATCH(tblDatasetNamingConventionForm[[#This Row],[Project Milestone]], tblGISPDS_ProjectMilestone[Project Milestone Description],0)),"")</f>
        <v/>
      </c>
      <c r="K880" s="230"/>
      <c r="L880" s="229" t="str">
        <f>IFERROR(INDEX(tblGISPDS_Originator[Organisation Code], MATCH(tblDatasetNamingConventionForm[[#This Row],[Organisation Name]], tblGISPDS_Originator[Organisation Name],0)),"")</f>
        <v/>
      </c>
      <c r="M880" s="226"/>
      <c r="N880" s="231" t="str">
        <f>IFERROR(INDEX(tblGISPDS_CoOrdSys[EPSG Code], MATCH(tblDatasetNamingConventionForm[[#This Row],[Coordinate Reference System Abbreviation]], tblGISPDS_CoOrdSys[Projected Coordinate Reference System Description],0)),"")</f>
        <v/>
      </c>
      <c r="O880" s="237"/>
      <c r="P880" s="149"/>
      <c r="Q880" s="170" t="str">
        <f>IF(tblDatasetNamingConventionForm[[#This Row],[Dataset Naming Scheme]]="","",IF(LEN(tblDatasetNamingConventionForm[[#This Row],[Dataset Naming Scheme]])&gt;63,"FALSE","TRUE"))</f>
        <v/>
      </c>
      <c r="R88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81" spans="1:18" ht="12.95">
      <c r="A88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8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81" s="225"/>
      <c r="D881" s="228"/>
      <c r="E881" s="233" t="str">
        <f>IFERROR(INDEX(tblGISPDS_Discipline[Discipline Code], MATCH(tblDatasetNamingConventionForm[[#This Row],[Discipline Description]], tblGISPDS_Discipline[ [ Discipline Description] ],0)),"")</f>
        <v/>
      </c>
      <c r="F881" s="227"/>
      <c r="G881" s="233" t="str">
        <f>IFERROR(INDEX(tblGISPDS_Discipline[Sub-Discipline Code], MATCH(tblDatasetNamingConventionForm[[#This Row],[Sub-Discipline Description]], tblGISPDS_Discipline[Sub-Discipline Description],0)),"")</f>
        <v/>
      </c>
      <c r="H881" s="151"/>
      <c r="I881" s="230"/>
      <c r="J881" s="229" t="str">
        <f>IFERROR(INDEX(tblGISPDS_ProjectMilestone[Project Milestone Code], MATCH(tblDatasetNamingConventionForm[[#This Row],[Project Milestone]], tblGISPDS_ProjectMilestone[Project Milestone Description],0)),"")</f>
        <v/>
      </c>
      <c r="K881" s="230"/>
      <c r="L881" s="231" t="str">
        <f>IFERROR(INDEX(tblGISPDS_Originator[Organisation Code], MATCH(tblDatasetNamingConventionForm[[#This Row],[Organisation Name]], tblGISPDS_Originator[Organisation Name],0)),"")</f>
        <v/>
      </c>
      <c r="M881" s="226"/>
      <c r="N881" s="231" t="str">
        <f>IFERROR(INDEX(tblGISPDS_CoOrdSys[EPSG Code], MATCH(tblDatasetNamingConventionForm[[#This Row],[Coordinate Reference System Abbreviation]], tblGISPDS_CoOrdSys[Projected Coordinate Reference System Description],0)),"")</f>
        <v/>
      </c>
      <c r="O881" s="237"/>
      <c r="P881" s="149"/>
      <c r="Q881" s="170" t="str">
        <f>IF(tblDatasetNamingConventionForm[[#This Row],[Dataset Naming Scheme]]="","",IF(LEN(tblDatasetNamingConventionForm[[#This Row],[Dataset Naming Scheme]])&gt;63,"FALSE","TRUE"))</f>
        <v/>
      </c>
      <c r="R88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82" spans="1:18" ht="12.95">
      <c r="A88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8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82" s="225"/>
      <c r="D882" s="228"/>
      <c r="E882" s="233" t="str">
        <f>IFERROR(INDEX(tblGISPDS_Discipline[Discipline Code], MATCH(tblDatasetNamingConventionForm[[#This Row],[Discipline Description]], tblGISPDS_Discipline[ [ Discipline Description] ],0)),"")</f>
        <v/>
      </c>
      <c r="F882" s="227"/>
      <c r="G882" s="233" t="str">
        <f>IFERROR(INDEX(tblGISPDS_Discipline[Sub-Discipline Code], MATCH(tblDatasetNamingConventionForm[[#This Row],[Sub-Discipline Description]], tblGISPDS_Discipline[Sub-Discipline Description],0)),"")</f>
        <v/>
      </c>
      <c r="H882" s="151"/>
      <c r="I882" s="230"/>
      <c r="J882" s="229" t="str">
        <f>IFERROR(INDEX(tblGISPDS_ProjectMilestone[Project Milestone Code], MATCH(tblDatasetNamingConventionForm[[#This Row],[Project Milestone]], tblGISPDS_ProjectMilestone[Project Milestone Description],0)),"")</f>
        <v/>
      </c>
      <c r="K882" s="230"/>
      <c r="L882" s="229" t="str">
        <f>IFERROR(INDEX(tblGISPDS_Originator[Organisation Code], MATCH(tblDatasetNamingConventionForm[[#This Row],[Organisation Name]], tblGISPDS_Originator[Organisation Name],0)),"")</f>
        <v/>
      </c>
      <c r="M882" s="226"/>
      <c r="N882" s="231" t="str">
        <f>IFERROR(INDEX(tblGISPDS_CoOrdSys[EPSG Code], MATCH(tblDatasetNamingConventionForm[[#This Row],[Coordinate Reference System Abbreviation]], tblGISPDS_CoOrdSys[Projected Coordinate Reference System Description],0)),"")</f>
        <v/>
      </c>
      <c r="O882" s="237"/>
      <c r="P882" s="149"/>
      <c r="Q882" s="170" t="str">
        <f>IF(tblDatasetNamingConventionForm[[#This Row],[Dataset Naming Scheme]]="","",IF(LEN(tblDatasetNamingConventionForm[[#This Row],[Dataset Naming Scheme]])&gt;63,"FALSE","TRUE"))</f>
        <v/>
      </c>
      <c r="R88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83" spans="1:18" ht="12.95">
      <c r="A88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8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83" s="225"/>
      <c r="D883" s="228"/>
      <c r="E883" s="233" t="str">
        <f>IFERROR(INDEX(tblGISPDS_Discipline[Discipline Code], MATCH(tblDatasetNamingConventionForm[[#This Row],[Discipline Description]], tblGISPDS_Discipline[ [ Discipline Description] ],0)),"")</f>
        <v/>
      </c>
      <c r="F883" s="227"/>
      <c r="G883" s="233" t="str">
        <f>IFERROR(INDEX(tblGISPDS_Discipline[Sub-Discipline Code], MATCH(tblDatasetNamingConventionForm[[#This Row],[Sub-Discipline Description]], tblGISPDS_Discipline[Sub-Discipline Description],0)),"")</f>
        <v/>
      </c>
      <c r="H883" s="151"/>
      <c r="I883" s="230"/>
      <c r="J883" s="229" t="str">
        <f>IFERROR(INDEX(tblGISPDS_ProjectMilestone[Project Milestone Code], MATCH(tblDatasetNamingConventionForm[[#This Row],[Project Milestone]], tblGISPDS_ProjectMilestone[Project Milestone Description],0)),"")</f>
        <v/>
      </c>
      <c r="K883" s="230"/>
      <c r="L883" s="231" t="str">
        <f>IFERROR(INDEX(tblGISPDS_Originator[Organisation Code], MATCH(tblDatasetNamingConventionForm[[#This Row],[Organisation Name]], tblGISPDS_Originator[Organisation Name],0)),"")</f>
        <v/>
      </c>
      <c r="M883" s="226"/>
      <c r="N883" s="231" t="str">
        <f>IFERROR(INDEX(tblGISPDS_CoOrdSys[EPSG Code], MATCH(tblDatasetNamingConventionForm[[#This Row],[Coordinate Reference System Abbreviation]], tblGISPDS_CoOrdSys[Projected Coordinate Reference System Description],0)),"")</f>
        <v/>
      </c>
      <c r="O883" s="237"/>
      <c r="P883" s="149"/>
      <c r="Q883" s="170" t="str">
        <f>IF(tblDatasetNamingConventionForm[[#This Row],[Dataset Naming Scheme]]="","",IF(LEN(tblDatasetNamingConventionForm[[#This Row],[Dataset Naming Scheme]])&gt;63,"FALSE","TRUE"))</f>
        <v/>
      </c>
      <c r="R88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84" spans="1:18" ht="12.95">
      <c r="A88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8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84" s="225"/>
      <c r="D884" s="228"/>
      <c r="E884" s="233" t="str">
        <f>IFERROR(INDEX(tblGISPDS_Discipline[Discipline Code], MATCH(tblDatasetNamingConventionForm[[#This Row],[Discipline Description]], tblGISPDS_Discipline[ [ Discipline Description] ],0)),"")</f>
        <v/>
      </c>
      <c r="F884" s="227"/>
      <c r="G884" s="233" t="str">
        <f>IFERROR(INDEX(tblGISPDS_Discipline[Sub-Discipline Code], MATCH(tblDatasetNamingConventionForm[[#This Row],[Sub-Discipline Description]], tblGISPDS_Discipline[Sub-Discipline Description],0)),"")</f>
        <v/>
      </c>
      <c r="H884" s="151"/>
      <c r="I884" s="230"/>
      <c r="J884" s="229" t="str">
        <f>IFERROR(INDEX(tblGISPDS_ProjectMilestone[Project Milestone Code], MATCH(tblDatasetNamingConventionForm[[#This Row],[Project Milestone]], tblGISPDS_ProjectMilestone[Project Milestone Description],0)),"")</f>
        <v/>
      </c>
      <c r="K884" s="230"/>
      <c r="L884" s="229" t="str">
        <f>IFERROR(INDEX(tblGISPDS_Originator[Organisation Code], MATCH(tblDatasetNamingConventionForm[[#This Row],[Organisation Name]], tblGISPDS_Originator[Organisation Name],0)),"")</f>
        <v/>
      </c>
      <c r="M884" s="226"/>
      <c r="N884" s="231" t="str">
        <f>IFERROR(INDEX(tblGISPDS_CoOrdSys[EPSG Code], MATCH(tblDatasetNamingConventionForm[[#This Row],[Coordinate Reference System Abbreviation]], tblGISPDS_CoOrdSys[Projected Coordinate Reference System Description],0)),"")</f>
        <v/>
      </c>
      <c r="O884" s="237"/>
      <c r="P884" s="149"/>
      <c r="Q884" s="170" t="str">
        <f>IF(tblDatasetNamingConventionForm[[#This Row],[Dataset Naming Scheme]]="","",IF(LEN(tblDatasetNamingConventionForm[[#This Row],[Dataset Naming Scheme]])&gt;63,"FALSE","TRUE"))</f>
        <v/>
      </c>
      <c r="R88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85" spans="1:18" ht="12.95">
      <c r="A88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8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85" s="225"/>
      <c r="D885" s="228"/>
      <c r="E885" s="233" t="str">
        <f>IFERROR(INDEX(tblGISPDS_Discipline[Discipline Code], MATCH(tblDatasetNamingConventionForm[[#This Row],[Discipline Description]], tblGISPDS_Discipline[ [ Discipline Description] ],0)),"")</f>
        <v/>
      </c>
      <c r="F885" s="227"/>
      <c r="G885" s="233" t="str">
        <f>IFERROR(INDEX(tblGISPDS_Discipline[Sub-Discipline Code], MATCH(tblDatasetNamingConventionForm[[#This Row],[Sub-Discipline Description]], tblGISPDS_Discipline[Sub-Discipline Description],0)),"")</f>
        <v/>
      </c>
      <c r="H885" s="151"/>
      <c r="I885" s="230"/>
      <c r="J885" s="229" t="str">
        <f>IFERROR(INDEX(tblGISPDS_ProjectMilestone[Project Milestone Code], MATCH(tblDatasetNamingConventionForm[[#This Row],[Project Milestone]], tblGISPDS_ProjectMilestone[Project Milestone Description],0)),"")</f>
        <v/>
      </c>
      <c r="K885" s="230"/>
      <c r="L885" s="231" t="str">
        <f>IFERROR(INDEX(tblGISPDS_Originator[Organisation Code], MATCH(tblDatasetNamingConventionForm[[#This Row],[Organisation Name]], tblGISPDS_Originator[Organisation Name],0)),"")</f>
        <v/>
      </c>
      <c r="M885" s="226"/>
      <c r="N885" s="231" t="str">
        <f>IFERROR(INDEX(tblGISPDS_CoOrdSys[EPSG Code], MATCH(tblDatasetNamingConventionForm[[#This Row],[Coordinate Reference System Abbreviation]], tblGISPDS_CoOrdSys[Projected Coordinate Reference System Description],0)),"")</f>
        <v/>
      </c>
      <c r="O885" s="237"/>
      <c r="P885" s="149"/>
      <c r="Q885" s="170" t="str">
        <f>IF(tblDatasetNamingConventionForm[[#This Row],[Dataset Naming Scheme]]="","",IF(LEN(tblDatasetNamingConventionForm[[#This Row],[Dataset Naming Scheme]])&gt;63,"FALSE","TRUE"))</f>
        <v/>
      </c>
      <c r="R88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86" spans="1:18" ht="12.95">
      <c r="A88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8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86" s="225"/>
      <c r="D886" s="228"/>
      <c r="E886" s="233" t="str">
        <f>IFERROR(INDEX(tblGISPDS_Discipline[Discipline Code], MATCH(tblDatasetNamingConventionForm[[#This Row],[Discipline Description]], tblGISPDS_Discipline[ [ Discipline Description] ],0)),"")</f>
        <v/>
      </c>
      <c r="F886" s="227"/>
      <c r="G886" s="233" t="str">
        <f>IFERROR(INDEX(tblGISPDS_Discipline[Sub-Discipline Code], MATCH(tblDatasetNamingConventionForm[[#This Row],[Sub-Discipline Description]], tblGISPDS_Discipline[Sub-Discipline Description],0)),"")</f>
        <v/>
      </c>
      <c r="H886" s="151"/>
      <c r="I886" s="230"/>
      <c r="J886" s="229" t="str">
        <f>IFERROR(INDEX(tblGISPDS_ProjectMilestone[Project Milestone Code], MATCH(tblDatasetNamingConventionForm[[#This Row],[Project Milestone]], tblGISPDS_ProjectMilestone[Project Milestone Description],0)),"")</f>
        <v/>
      </c>
      <c r="K886" s="230"/>
      <c r="L886" s="229" t="str">
        <f>IFERROR(INDEX(tblGISPDS_Originator[Organisation Code], MATCH(tblDatasetNamingConventionForm[[#This Row],[Organisation Name]], tblGISPDS_Originator[Organisation Name],0)),"")</f>
        <v/>
      </c>
      <c r="M886" s="226"/>
      <c r="N886" s="231" t="str">
        <f>IFERROR(INDEX(tblGISPDS_CoOrdSys[EPSG Code], MATCH(tblDatasetNamingConventionForm[[#This Row],[Coordinate Reference System Abbreviation]], tblGISPDS_CoOrdSys[Projected Coordinate Reference System Description],0)),"")</f>
        <v/>
      </c>
      <c r="O886" s="237"/>
      <c r="P886" s="149"/>
      <c r="Q886" s="170" t="str">
        <f>IF(tblDatasetNamingConventionForm[[#This Row],[Dataset Naming Scheme]]="","",IF(LEN(tblDatasetNamingConventionForm[[#This Row],[Dataset Naming Scheme]])&gt;63,"FALSE","TRUE"))</f>
        <v/>
      </c>
      <c r="R88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87" spans="1:18" ht="12.95">
      <c r="A88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8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87" s="225"/>
      <c r="D887" s="228"/>
      <c r="E887" s="233" t="str">
        <f>IFERROR(INDEX(tblGISPDS_Discipline[Discipline Code], MATCH(tblDatasetNamingConventionForm[[#This Row],[Discipline Description]], tblGISPDS_Discipline[ [ Discipline Description] ],0)),"")</f>
        <v/>
      </c>
      <c r="F887" s="227"/>
      <c r="G887" s="233" t="str">
        <f>IFERROR(INDEX(tblGISPDS_Discipline[Sub-Discipline Code], MATCH(tblDatasetNamingConventionForm[[#This Row],[Sub-Discipline Description]], tblGISPDS_Discipline[Sub-Discipline Description],0)),"")</f>
        <v/>
      </c>
      <c r="H887" s="151"/>
      <c r="I887" s="230"/>
      <c r="J887" s="229" t="str">
        <f>IFERROR(INDEX(tblGISPDS_ProjectMilestone[Project Milestone Code], MATCH(tblDatasetNamingConventionForm[[#This Row],[Project Milestone]], tblGISPDS_ProjectMilestone[Project Milestone Description],0)),"")</f>
        <v/>
      </c>
      <c r="K887" s="230"/>
      <c r="L887" s="231" t="str">
        <f>IFERROR(INDEX(tblGISPDS_Originator[Organisation Code], MATCH(tblDatasetNamingConventionForm[[#This Row],[Organisation Name]], tblGISPDS_Originator[Organisation Name],0)),"")</f>
        <v/>
      </c>
      <c r="M887" s="226"/>
      <c r="N887" s="231" t="str">
        <f>IFERROR(INDEX(tblGISPDS_CoOrdSys[EPSG Code], MATCH(tblDatasetNamingConventionForm[[#This Row],[Coordinate Reference System Abbreviation]], tblGISPDS_CoOrdSys[Projected Coordinate Reference System Description],0)),"")</f>
        <v/>
      </c>
      <c r="O887" s="237"/>
      <c r="P887" s="149"/>
      <c r="Q887" s="170" t="str">
        <f>IF(tblDatasetNamingConventionForm[[#This Row],[Dataset Naming Scheme]]="","",IF(LEN(tblDatasetNamingConventionForm[[#This Row],[Dataset Naming Scheme]])&gt;63,"FALSE","TRUE"))</f>
        <v/>
      </c>
      <c r="R88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88" spans="1:18" ht="12.95">
      <c r="A88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8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88" s="225"/>
      <c r="D888" s="228"/>
      <c r="E888" s="233" t="str">
        <f>IFERROR(INDEX(tblGISPDS_Discipline[Discipline Code], MATCH(tblDatasetNamingConventionForm[[#This Row],[Discipline Description]], tblGISPDS_Discipline[ [ Discipline Description] ],0)),"")</f>
        <v/>
      </c>
      <c r="F888" s="227"/>
      <c r="G888" s="233" t="str">
        <f>IFERROR(INDEX(tblGISPDS_Discipline[Sub-Discipline Code], MATCH(tblDatasetNamingConventionForm[[#This Row],[Sub-Discipline Description]], tblGISPDS_Discipline[Sub-Discipline Description],0)),"")</f>
        <v/>
      </c>
      <c r="H888" s="151"/>
      <c r="I888" s="230"/>
      <c r="J888" s="229" t="str">
        <f>IFERROR(INDEX(tblGISPDS_ProjectMilestone[Project Milestone Code], MATCH(tblDatasetNamingConventionForm[[#This Row],[Project Milestone]], tblGISPDS_ProjectMilestone[Project Milestone Description],0)),"")</f>
        <v/>
      </c>
      <c r="K888" s="230"/>
      <c r="L888" s="229" t="str">
        <f>IFERROR(INDEX(tblGISPDS_Originator[Organisation Code], MATCH(tblDatasetNamingConventionForm[[#This Row],[Organisation Name]], tblGISPDS_Originator[Organisation Name],0)),"")</f>
        <v/>
      </c>
      <c r="M888" s="226"/>
      <c r="N888" s="231" t="str">
        <f>IFERROR(INDEX(tblGISPDS_CoOrdSys[EPSG Code], MATCH(tblDatasetNamingConventionForm[[#This Row],[Coordinate Reference System Abbreviation]], tblGISPDS_CoOrdSys[Projected Coordinate Reference System Description],0)),"")</f>
        <v/>
      </c>
      <c r="O888" s="237"/>
      <c r="P888" s="149"/>
      <c r="Q888" s="170" t="str">
        <f>IF(tblDatasetNamingConventionForm[[#This Row],[Dataset Naming Scheme]]="","",IF(LEN(tblDatasetNamingConventionForm[[#This Row],[Dataset Naming Scheme]])&gt;63,"FALSE","TRUE"))</f>
        <v/>
      </c>
      <c r="R88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89" spans="1:18" ht="12.95">
      <c r="A88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8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89" s="225"/>
      <c r="D889" s="228"/>
      <c r="E889" s="233" t="str">
        <f>IFERROR(INDEX(tblGISPDS_Discipline[Discipline Code], MATCH(tblDatasetNamingConventionForm[[#This Row],[Discipline Description]], tblGISPDS_Discipline[ [ Discipline Description] ],0)),"")</f>
        <v/>
      </c>
      <c r="F889" s="227"/>
      <c r="G889" s="233" t="str">
        <f>IFERROR(INDEX(tblGISPDS_Discipline[Sub-Discipline Code], MATCH(tblDatasetNamingConventionForm[[#This Row],[Sub-Discipline Description]], tblGISPDS_Discipline[Sub-Discipline Description],0)),"")</f>
        <v/>
      </c>
      <c r="H889" s="151"/>
      <c r="I889" s="230"/>
      <c r="J889" s="229" t="str">
        <f>IFERROR(INDEX(tblGISPDS_ProjectMilestone[Project Milestone Code], MATCH(tblDatasetNamingConventionForm[[#This Row],[Project Milestone]], tblGISPDS_ProjectMilestone[Project Milestone Description],0)),"")</f>
        <v/>
      </c>
      <c r="K889" s="234"/>
      <c r="L889" s="231" t="str">
        <f>IFERROR(INDEX(tblGISPDS_Originator[Organisation Code], MATCH(tblDatasetNamingConventionForm[[#This Row],[Organisation Name]], tblGISPDS_Originator[Organisation Name],0)),"")</f>
        <v/>
      </c>
      <c r="M889" s="226"/>
      <c r="N889" s="231" t="str">
        <f>IFERROR(INDEX(tblGISPDS_CoOrdSys[EPSG Code], MATCH(tblDatasetNamingConventionForm[[#This Row],[Coordinate Reference System Abbreviation]], tblGISPDS_CoOrdSys[Projected Coordinate Reference System Description],0)),"")</f>
        <v/>
      </c>
      <c r="O889" s="237"/>
      <c r="P889" s="149"/>
      <c r="Q889" s="170" t="str">
        <f>IF(tblDatasetNamingConventionForm[[#This Row],[Dataset Naming Scheme]]="","",IF(LEN(tblDatasetNamingConventionForm[[#This Row],[Dataset Naming Scheme]])&gt;63,"FALSE","TRUE"))</f>
        <v/>
      </c>
      <c r="R88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90" spans="1:18" ht="12.95">
      <c r="A89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9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90" s="225"/>
      <c r="D890" s="228"/>
      <c r="E890" s="233" t="str">
        <f>IFERROR(INDEX(tblGISPDS_Discipline[Discipline Code], MATCH(tblDatasetNamingConventionForm[[#This Row],[Discipline Description]], tblGISPDS_Discipline[ [ Discipline Description] ],0)),"")</f>
        <v/>
      </c>
      <c r="F890" s="227"/>
      <c r="G890" s="233" t="str">
        <f>IFERROR(INDEX(tblGISPDS_Discipline[Sub-Discipline Code], MATCH(tblDatasetNamingConventionForm[[#This Row],[Sub-Discipline Description]], tblGISPDS_Discipline[Sub-Discipline Description],0)),"")</f>
        <v/>
      </c>
      <c r="H890" s="151"/>
      <c r="I890" s="230"/>
      <c r="J890" s="229" t="str">
        <f>IFERROR(INDEX(tblGISPDS_ProjectMilestone[Project Milestone Code], MATCH(tblDatasetNamingConventionForm[[#This Row],[Project Milestone]], tblGISPDS_ProjectMilestone[Project Milestone Description],0)),"")</f>
        <v/>
      </c>
      <c r="K890" s="234"/>
      <c r="L890" s="229" t="str">
        <f>IFERROR(INDEX(tblGISPDS_Originator[Organisation Code], MATCH(tblDatasetNamingConventionForm[[#This Row],[Organisation Name]], tblGISPDS_Originator[Organisation Name],0)),"")</f>
        <v/>
      </c>
      <c r="M890" s="226"/>
      <c r="N890" s="231" t="str">
        <f>IFERROR(INDEX(tblGISPDS_CoOrdSys[EPSG Code], MATCH(tblDatasetNamingConventionForm[[#This Row],[Coordinate Reference System Abbreviation]], tblGISPDS_CoOrdSys[Projected Coordinate Reference System Description],0)),"")</f>
        <v/>
      </c>
      <c r="O890" s="237"/>
      <c r="P890" s="149"/>
      <c r="Q890" s="170" t="str">
        <f>IF(tblDatasetNamingConventionForm[[#This Row],[Dataset Naming Scheme]]="","",IF(LEN(tblDatasetNamingConventionForm[[#This Row],[Dataset Naming Scheme]])&gt;63,"FALSE","TRUE"))</f>
        <v/>
      </c>
      <c r="R89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91" spans="1:18" ht="12.95">
      <c r="A89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9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91" s="225"/>
      <c r="D891" s="228"/>
      <c r="E891" s="233" t="str">
        <f>IFERROR(INDEX(tblGISPDS_Discipline[Discipline Code], MATCH(tblDatasetNamingConventionForm[[#This Row],[Discipline Description]], tblGISPDS_Discipline[ [ Discipline Description] ],0)),"")</f>
        <v/>
      </c>
      <c r="F891" s="227"/>
      <c r="G891" s="233" t="str">
        <f>IFERROR(INDEX(tblGISPDS_Discipline[Sub-Discipline Code], MATCH(tblDatasetNamingConventionForm[[#This Row],[Sub-Discipline Description]], tblGISPDS_Discipline[Sub-Discipline Description],0)),"")</f>
        <v/>
      </c>
      <c r="H891" s="151"/>
      <c r="I891" s="230"/>
      <c r="J891" s="229" t="str">
        <f>IFERROR(INDEX(tblGISPDS_ProjectMilestone[Project Milestone Code], MATCH(tblDatasetNamingConventionForm[[#This Row],[Project Milestone]], tblGISPDS_ProjectMilestone[Project Milestone Description],0)),"")</f>
        <v/>
      </c>
      <c r="K891" s="234"/>
      <c r="L891" s="231" t="str">
        <f>IFERROR(INDEX(tblGISPDS_Originator[Organisation Code], MATCH(tblDatasetNamingConventionForm[[#This Row],[Organisation Name]], tblGISPDS_Originator[Organisation Name],0)),"")</f>
        <v/>
      </c>
      <c r="M891" s="226"/>
      <c r="N891" s="231" t="str">
        <f>IFERROR(INDEX(tblGISPDS_CoOrdSys[EPSG Code], MATCH(tblDatasetNamingConventionForm[[#This Row],[Coordinate Reference System Abbreviation]], tblGISPDS_CoOrdSys[Projected Coordinate Reference System Description],0)),"")</f>
        <v/>
      </c>
      <c r="O891" s="237"/>
      <c r="P891" s="149"/>
      <c r="Q891" s="170" t="str">
        <f>IF(tblDatasetNamingConventionForm[[#This Row],[Dataset Naming Scheme]]="","",IF(LEN(tblDatasetNamingConventionForm[[#This Row],[Dataset Naming Scheme]])&gt;63,"FALSE","TRUE"))</f>
        <v/>
      </c>
      <c r="R89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92" spans="1:18" ht="12.95">
      <c r="A89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9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92" s="225"/>
      <c r="D892" s="228"/>
      <c r="E892" s="233" t="str">
        <f>IFERROR(INDEX(tblGISPDS_Discipline[Discipline Code], MATCH(tblDatasetNamingConventionForm[[#This Row],[Discipline Description]], tblGISPDS_Discipline[ [ Discipline Description] ],0)),"")</f>
        <v/>
      </c>
      <c r="F892" s="227"/>
      <c r="G892" s="233" t="str">
        <f>IFERROR(INDEX(tblGISPDS_Discipline[Sub-Discipline Code], MATCH(tblDatasetNamingConventionForm[[#This Row],[Sub-Discipline Description]], tblGISPDS_Discipline[Sub-Discipline Description],0)),"")</f>
        <v/>
      </c>
      <c r="H892" s="151"/>
      <c r="I892" s="230"/>
      <c r="J892" s="229" t="str">
        <f>IFERROR(INDEX(tblGISPDS_ProjectMilestone[Project Milestone Code], MATCH(tblDatasetNamingConventionForm[[#This Row],[Project Milestone]], tblGISPDS_ProjectMilestone[Project Milestone Description],0)),"")</f>
        <v/>
      </c>
      <c r="K892" s="234"/>
      <c r="L892" s="229" t="str">
        <f>IFERROR(INDEX(tblGISPDS_Originator[Organisation Code], MATCH(tblDatasetNamingConventionForm[[#This Row],[Organisation Name]], tblGISPDS_Originator[Organisation Name],0)),"")</f>
        <v/>
      </c>
      <c r="M892" s="226"/>
      <c r="N892" s="231" t="str">
        <f>IFERROR(INDEX(tblGISPDS_CoOrdSys[EPSG Code], MATCH(tblDatasetNamingConventionForm[[#This Row],[Coordinate Reference System Abbreviation]], tblGISPDS_CoOrdSys[Projected Coordinate Reference System Description],0)),"")</f>
        <v/>
      </c>
      <c r="O892" s="237"/>
      <c r="P892" s="149"/>
      <c r="Q892" s="170" t="str">
        <f>IF(tblDatasetNamingConventionForm[[#This Row],[Dataset Naming Scheme]]="","",IF(LEN(tblDatasetNamingConventionForm[[#This Row],[Dataset Naming Scheme]])&gt;63,"FALSE","TRUE"))</f>
        <v/>
      </c>
      <c r="R89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93" spans="1:18" ht="12.95">
      <c r="A89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9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93" s="225"/>
      <c r="D893" s="228"/>
      <c r="E893" s="233" t="str">
        <f>IFERROR(INDEX(tblGISPDS_Discipline[Discipline Code], MATCH(tblDatasetNamingConventionForm[[#This Row],[Discipline Description]], tblGISPDS_Discipline[ [ Discipline Description] ],0)),"")</f>
        <v/>
      </c>
      <c r="F893" s="227"/>
      <c r="G893" s="233" t="str">
        <f>IFERROR(INDEX(tblGISPDS_Discipline[Sub-Discipline Code], MATCH(tblDatasetNamingConventionForm[[#This Row],[Sub-Discipline Description]], tblGISPDS_Discipline[Sub-Discipline Description],0)),"")</f>
        <v/>
      </c>
      <c r="H893" s="151"/>
      <c r="I893" s="230"/>
      <c r="J893" s="229" t="str">
        <f>IFERROR(INDEX(tblGISPDS_ProjectMilestone[Project Milestone Code], MATCH(tblDatasetNamingConventionForm[[#This Row],[Project Milestone]], tblGISPDS_ProjectMilestone[Project Milestone Description],0)),"")</f>
        <v/>
      </c>
      <c r="K893" s="234"/>
      <c r="L893" s="231" t="str">
        <f>IFERROR(INDEX(tblGISPDS_Originator[Organisation Code], MATCH(tblDatasetNamingConventionForm[[#This Row],[Organisation Name]], tblGISPDS_Originator[Organisation Name],0)),"")</f>
        <v/>
      </c>
      <c r="M893" s="226"/>
      <c r="N893" s="231" t="str">
        <f>IFERROR(INDEX(tblGISPDS_CoOrdSys[EPSG Code], MATCH(tblDatasetNamingConventionForm[[#This Row],[Coordinate Reference System Abbreviation]], tblGISPDS_CoOrdSys[Projected Coordinate Reference System Description],0)),"")</f>
        <v/>
      </c>
      <c r="O893" s="237"/>
      <c r="P893" s="149"/>
      <c r="Q893" s="170" t="str">
        <f>IF(tblDatasetNamingConventionForm[[#This Row],[Dataset Naming Scheme]]="","",IF(LEN(tblDatasetNamingConventionForm[[#This Row],[Dataset Naming Scheme]])&gt;63,"FALSE","TRUE"))</f>
        <v/>
      </c>
      <c r="R89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94" spans="1:18" ht="12.95">
      <c r="A89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9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94" s="225"/>
      <c r="D894" s="228"/>
      <c r="E894" s="233" t="str">
        <f>IFERROR(INDEX(tblGISPDS_Discipline[Discipline Code], MATCH(tblDatasetNamingConventionForm[[#This Row],[Discipline Description]], tblGISPDS_Discipline[ [ Discipline Description] ],0)),"")</f>
        <v/>
      </c>
      <c r="F894" s="227"/>
      <c r="G894" s="233" t="str">
        <f>IFERROR(INDEX(tblGISPDS_Discipline[Sub-Discipline Code], MATCH(tblDatasetNamingConventionForm[[#This Row],[Sub-Discipline Description]], tblGISPDS_Discipline[Sub-Discipline Description],0)),"")</f>
        <v/>
      </c>
      <c r="H894" s="151"/>
      <c r="I894" s="230"/>
      <c r="J894" s="229" t="str">
        <f>IFERROR(INDEX(tblGISPDS_ProjectMilestone[Project Milestone Code], MATCH(tblDatasetNamingConventionForm[[#This Row],[Project Milestone]], tblGISPDS_ProjectMilestone[Project Milestone Description],0)),"")</f>
        <v/>
      </c>
      <c r="K894" s="234"/>
      <c r="L894" s="229" t="str">
        <f>IFERROR(INDEX(tblGISPDS_Originator[Organisation Code], MATCH(tblDatasetNamingConventionForm[[#This Row],[Organisation Name]], tblGISPDS_Originator[Organisation Name],0)),"")</f>
        <v/>
      </c>
      <c r="M894" s="226"/>
      <c r="N894" s="231" t="str">
        <f>IFERROR(INDEX(tblGISPDS_CoOrdSys[EPSG Code], MATCH(tblDatasetNamingConventionForm[[#This Row],[Coordinate Reference System Abbreviation]], tblGISPDS_CoOrdSys[Projected Coordinate Reference System Description],0)),"")</f>
        <v/>
      </c>
      <c r="O894" s="237"/>
      <c r="P894" s="149"/>
      <c r="Q894" s="170" t="str">
        <f>IF(tblDatasetNamingConventionForm[[#This Row],[Dataset Naming Scheme]]="","",IF(LEN(tblDatasetNamingConventionForm[[#This Row],[Dataset Naming Scheme]])&gt;63,"FALSE","TRUE"))</f>
        <v/>
      </c>
      <c r="R89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95" spans="1:18" ht="12.95">
      <c r="A89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9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95" s="225"/>
      <c r="D895" s="228"/>
      <c r="E895" s="233" t="str">
        <f>IFERROR(INDEX(tblGISPDS_Discipline[Discipline Code], MATCH(tblDatasetNamingConventionForm[[#This Row],[Discipline Description]], tblGISPDS_Discipline[ [ Discipline Description] ],0)),"")</f>
        <v/>
      </c>
      <c r="F895" s="227"/>
      <c r="G895" s="233" t="str">
        <f>IFERROR(INDEX(tblGISPDS_Discipline[Sub-Discipline Code], MATCH(tblDatasetNamingConventionForm[[#This Row],[Sub-Discipline Description]], tblGISPDS_Discipline[Sub-Discipline Description],0)),"")</f>
        <v/>
      </c>
      <c r="H895" s="151"/>
      <c r="I895" s="230"/>
      <c r="J895" s="229" t="str">
        <f>IFERROR(INDEX(tblGISPDS_ProjectMilestone[Project Milestone Code], MATCH(tblDatasetNamingConventionForm[[#This Row],[Project Milestone]], tblGISPDS_ProjectMilestone[Project Milestone Description],0)),"")</f>
        <v/>
      </c>
      <c r="K895" s="234"/>
      <c r="L895" s="231" t="str">
        <f>IFERROR(INDEX(tblGISPDS_Originator[Organisation Code], MATCH(tblDatasetNamingConventionForm[[#This Row],[Organisation Name]], tblGISPDS_Originator[Organisation Name],0)),"")</f>
        <v/>
      </c>
      <c r="M895" s="226"/>
      <c r="N895" s="231" t="str">
        <f>IFERROR(INDEX(tblGISPDS_CoOrdSys[EPSG Code], MATCH(tblDatasetNamingConventionForm[[#This Row],[Coordinate Reference System Abbreviation]], tblGISPDS_CoOrdSys[Projected Coordinate Reference System Description],0)),"")</f>
        <v/>
      </c>
      <c r="O895" s="237"/>
      <c r="P895" s="149"/>
      <c r="Q895" s="170" t="str">
        <f>IF(tblDatasetNamingConventionForm[[#This Row],[Dataset Naming Scheme]]="","",IF(LEN(tblDatasetNamingConventionForm[[#This Row],[Dataset Naming Scheme]])&gt;63,"FALSE","TRUE"))</f>
        <v/>
      </c>
      <c r="R89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96" spans="1:18" ht="12.95">
      <c r="A89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9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96" s="225"/>
      <c r="D896" s="228"/>
      <c r="E896" s="233" t="str">
        <f>IFERROR(INDEX(tblGISPDS_Discipline[Discipline Code], MATCH(tblDatasetNamingConventionForm[[#This Row],[Discipline Description]], tblGISPDS_Discipline[ [ Discipline Description] ],0)),"")</f>
        <v/>
      </c>
      <c r="F896" s="227"/>
      <c r="G896" s="233" t="str">
        <f>IFERROR(INDEX(tblGISPDS_Discipline[Sub-Discipline Code], MATCH(tblDatasetNamingConventionForm[[#This Row],[Sub-Discipline Description]], tblGISPDS_Discipline[Sub-Discipline Description],0)),"")</f>
        <v/>
      </c>
      <c r="H896" s="151"/>
      <c r="I896" s="230"/>
      <c r="J896" s="229" t="str">
        <f>IFERROR(INDEX(tblGISPDS_ProjectMilestone[Project Milestone Code], MATCH(tblDatasetNamingConventionForm[[#This Row],[Project Milestone]], tblGISPDS_ProjectMilestone[Project Milestone Description],0)),"")</f>
        <v/>
      </c>
      <c r="K896" s="234"/>
      <c r="L896" s="229" t="str">
        <f>IFERROR(INDEX(tblGISPDS_Originator[Organisation Code], MATCH(tblDatasetNamingConventionForm[[#This Row],[Organisation Name]], tblGISPDS_Originator[Organisation Name],0)),"")</f>
        <v/>
      </c>
      <c r="M896" s="226"/>
      <c r="N896" s="231" t="str">
        <f>IFERROR(INDEX(tblGISPDS_CoOrdSys[EPSG Code], MATCH(tblDatasetNamingConventionForm[[#This Row],[Coordinate Reference System Abbreviation]], tblGISPDS_CoOrdSys[Projected Coordinate Reference System Description],0)),"")</f>
        <v/>
      </c>
      <c r="O896" s="237"/>
      <c r="P896" s="149"/>
      <c r="Q896" s="170" t="str">
        <f>IF(tblDatasetNamingConventionForm[[#This Row],[Dataset Naming Scheme]]="","",IF(LEN(tblDatasetNamingConventionForm[[#This Row],[Dataset Naming Scheme]])&gt;63,"FALSE","TRUE"))</f>
        <v/>
      </c>
      <c r="R89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97" spans="1:18" ht="12.95">
      <c r="A89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9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97" s="225"/>
      <c r="D897" s="228"/>
      <c r="E897" s="233" t="str">
        <f>IFERROR(INDEX(tblGISPDS_Discipline[Discipline Code], MATCH(tblDatasetNamingConventionForm[[#This Row],[Discipline Description]], tblGISPDS_Discipline[ [ Discipline Description] ],0)),"")</f>
        <v/>
      </c>
      <c r="F897" s="227"/>
      <c r="G897" s="233" t="str">
        <f>IFERROR(INDEX(tblGISPDS_Discipline[Sub-Discipline Code], MATCH(tblDatasetNamingConventionForm[[#This Row],[Sub-Discipline Description]], tblGISPDS_Discipline[Sub-Discipline Description],0)),"")</f>
        <v/>
      </c>
      <c r="H897" s="151"/>
      <c r="I897" s="230"/>
      <c r="J897" s="229" t="str">
        <f>IFERROR(INDEX(tblGISPDS_ProjectMilestone[Project Milestone Code], MATCH(tblDatasetNamingConventionForm[[#This Row],[Project Milestone]], tblGISPDS_ProjectMilestone[Project Milestone Description],0)),"")</f>
        <v/>
      </c>
      <c r="K897" s="234"/>
      <c r="L897" s="231" t="str">
        <f>IFERROR(INDEX(tblGISPDS_Originator[Organisation Code], MATCH(tblDatasetNamingConventionForm[[#This Row],[Organisation Name]], tblGISPDS_Originator[Organisation Name],0)),"")</f>
        <v/>
      </c>
      <c r="M897" s="226"/>
      <c r="N897" s="231" t="str">
        <f>IFERROR(INDEX(tblGISPDS_CoOrdSys[EPSG Code], MATCH(tblDatasetNamingConventionForm[[#This Row],[Coordinate Reference System Abbreviation]], tblGISPDS_CoOrdSys[Projected Coordinate Reference System Description],0)),"")</f>
        <v/>
      </c>
      <c r="O897" s="237"/>
      <c r="P897" s="149"/>
      <c r="Q897" s="170" t="str">
        <f>IF(tblDatasetNamingConventionForm[[#This Row],[Dataset Naming Scheme]]="","",IF(LEN(tblDatasetNamingConventionForm[[#This Row],[Dataset Naming Scheme]])&gt;63,"FALSE","TRUE"))</f>
        <v/>
      </c>
      <c r="R89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98" spans="1:18" ht="12.95">
      <c r="A89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9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98" s="225"/>
      <c r="D898" s="228"/>
      <c r="E898" s="233" t="str">
        <f>IFERROR(INDEX(tblGISPDS_Discipline[Discipline Code], MATCH(tblDatasetNamingConventionForm[[#This Row],[Discipline Description]], tblGISPDS_Discipline[ [ Discipline Description] ],0)),"")</f>
        <v/>
      </c>
      <c r="F898" s="227"/>
      <c r="G898" s="233" t="str">
        <f>IFERROR(INDEX(tblGISPDS_Discipline[Sub-Discipline Code], MATCH(tblDatasetNamingConventionForm[[#This Row],[Sub-Discipline Description]], tblGISPDS_Discipline[Sub-Discipline Description],0)),"")</f>
        <v/>
      </c>
      <c r="H898" s="151"/>
      <c r="I898" s="230"/>
      <c r="J898" s="229" t="str">
        <f>IFERROR(INDEX(tblGISPDS_ProjectMilestone[Project Milestone Code], MATCH(tblDatasetNamingConventionForm[[#This Row],[Project Milestone]], tblGISPDS_ProjectMilestone[Project Milestone Description],0)),"")</f>
        <v/>
      </c>
      <c r="K898" s="234"/>
      <c r="L898" s="229" t="str">
        <f>IFERROR(INDEX(tblGISPDS_Originator[Organisation Code], MATCH(tblDatasetNamingConventionForm[[#This Row],[Organisation Name]], tblGISPDS_Originator[Organisation Name],0)),"")</f>
        <v/>
      </c>
      <c r="M898" s="226"/>
      <c r="N898" s="231" t="str">
        <f>IFERROR(INDEX(tblGISPDS_CoOrdSys[EPSG Code], MATCH(tblDatasetNamingConventionForm[[#This Row],[Coordinate Reference System Abbreviation]], tblGISPDS_CoOrdSys[Projected Coordinate Reference System Description],0)),"")</f>
        <v/>
      </c>
      <c r="O898" s="237"/>
      <c r="P898" s="149"/>
      <c r="Q898" s="170" t="str">
        <f>IF(tblDatasetNamingConventionForm[[#This Row],[Dataset Naming Scheme]]="","",IF(LEN(tblDatasetNamingConventionForm[[#This Row],[Dataset Naming Scheme]])&gt;63,"FALSE","TRUE"))</f>
        <v/>
      </c>
      <c r="R89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899" spans="1:18" ht="12.95">
      <c r="A89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89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899" s="225"/>
      <c r="D899" s="228"/>
      <c r="E899" s="233" t="str">
        <f>IFERROR(INDEX(tblGISPDS_Discipline[Discipline Code], MATCH(tblDatasetNamingConventionForm[[#This Row],[Discipline Description]], tblGISPDS_Discipline[ [ Discipline Description] ],0)),"")</f>
        <v/>
      </c>
      <c r="F899" s="227"/>
      <c r="G899" s="233" t="str">
        <f>IFERROR(INDEX(tblGISPDS_Discipline[Sub-Discipline Code], MATCH(tblDatasetNamingConventionForm[[#This Row],[Sub-Discipline Description]], tblGISPDS_Discipline[Sub-Discipline Description],0)),"")</f>
        <v/>
      </c>
      <c r="H899" s="151"/>
      <c r="I899" s="230"/>
      <c r="J899" s="229" t="str">
        <f>IFERROR(INDEX(tblGISPDS_ProjectMilestone[Project Milestone Code], MATCH(tblDatasetNamingConventionForm[[#This Row],[Project Milestone]], tblGISPDS_ProjectMilestone[Project Milestone Description],0)),"")</f>
        <v/>
      </c>
      <c r="K899" s="234"/>
      <c r="L899" s="231" t="str">
        <f>IFERROR(INDEX(tblGISPDS_Originator[Organisation Code], MATCH(tblDatasetNamingConventionForm[[#This Row],[Organisation Name]], tblGISPDS_Originator[Organisation Name],0)),"")</f>
        <v/>
      </c>
      <c r="M899" s="226"/>
      <c r="N899" s="231" t="str">
        <f>IFERROR(INDEX(tblGISPDS_CoOrdSys[EPSG Code], MATCH(tblDatasetNamingConventionForm[[#This Row],[Coordinate Reference System Abbreviation]], tblGISPDS_CoOrdSys[Projected Coordinate Reference System Description],0)),"")</f>
        <v/>
      </c>
      <c r="O899" s="237"/>
      <c r="P899" s="149"/>
      <c r="Q899" s="170" t="str">
        <f>IF(tblDatasetNamingConventionForm[[#This Row],[Dataset Naming Scheme]]="","",IF(LEN(tblDatasetNamingConventionForm[[#This Row],[Dataset Naming Scheme]])&gt;63,"FALSE","TRUE"))</f>
        <v/>
      </c>
      <c r="R89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00" spans="1:18" ht="12.95">
      <c r="A90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0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00" s="225"/>
      <c r="D900" s="228"/>
      <c r="E900" s="233" t="str">
        <f>IFERROR(INDEX(tblGISPDS_Discipline[Discipline Code], MATCH(tblDatasetNamingConventionForm[[#This Row],[Discipline Description]], tblGISPDS_Discipline[ [ Discipline Description] ],0)),"")</f>
        <v/>
      </c>
      <c r="F900" s="227"/>
      <c r="G900" s="233" t="str">
        <f>IFERROR(INDEX(tblGISPDS_Discipline[Sub-Discipline Code], MATCH(tblDatasetNamingConventionForm[[#This Row],[Sub-Discipline Description]], tblGISPDS_Discipline[Sub-Discipline Description],0)),"")</f>
        <v/>
      </c>
      <c r="H900" s="151"/>
      <c r="I900" s="230"/>
      <c r="J900" s="229" t="str">
        <f>IFERROR(INDEX(tblGISPDS_ProjectMilestone[Project Milestone Code], MATCH(tblDatasetNamingConventionForm[[#This Row],[Project Milestone]], tblGISPDS_ProjectMilestone[Project Milestone Description],0)),"")</f>
        <v/>
      </c>
      <c r="K900" s="234"/>
      <c r="L900" s="229" t="str">
        <f>IFERROR(INDEX(tblGISPDS_Originator[Organisation Code], MATCH(tblDatasetNamingConventionForm[[#This Row],[Organisation Name]], tblGISPDS_Originator[Organisation Name],0)),"")</f>
        <v/>
      </c>
      <c r="M900" s="226"/>
      <c r="N900" s="231" t="str">
        <f>IFERROR(INDEX(tblGISPDS_CoOrdSys[EPSG Code], MATCH(tblDatasetNamingConventionForm[[#This Row],[Coordinate Reference System Abbreviation]], tblGISPDS_CoOrdSys[Projected Coordinate Reference System Description],0)),"")</f>
        <v/>
      </c>
      <c r="O900" s="237"/>
      <c r="P900" s="149"/>
      <c r="Q900" s="170" t="str">
        <f>IF(tblDatasetNamingConventionForm[[#This Row],[Dataset Naming Scheme]]="","",IF(LEN(tblDatasetNamingConventionForm[[#This Row],[Dataset Naming Scheme]])&gt;63,"FALSE","TRUE"))</f>
        <v/>
      </c>
      <c r="R90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01" spans="1:18" ht="12.95">
      <c r="A90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0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01" s="225"/>
      <c r="D901" s="228"/>
      <c r="E901" s="233" t="str">
        <f>IFERROR(INDEX(tblGISPDS_Discipline[Discipline Code], MATCH(tblDatasetNamingConventionForm[[#This Row],[Discipline Description]], tblGISPDS_Discipline[ [ Discipline Description] ],0)),"")</f>
        <v/>
      </c>
      <c r="F901" s="227"/>
      <c r="G901" s="233" t="str">
        <f>IFERROR(INDEX(tblGISPDS_Discipline[Sub-Discipline Code], MATCH(tblDatasetNamingConventionForm[[#This Row],[Sub-Discipline Description]], tblGISPDS_Discipline[Sub-Discipline Description],0)),"")</f>
        <v/>
      </c>
      <c r="H901" s="151"/>
      <c r="I901" s="230"/>
      <c r="J901" s="229" t="str">
        <f>IFERROR(INDEX(tblGISPDS_ProjectMilestone[Project Milestone Code], MATCH(tblDatasetNamingConventionForm[[#This Row],[Project Milestone]], tblGISPDS_ProjectMilestone[Project Milestone Description],0)),"")</f>
        <v/>
      </c>
      <c r="K901" s="234"/>
      <c r="L901" s="231" t="str">
        <f>IFERROR(INDEX(tblGISPDS_Originator[Organisation Code], MATCH(tblDatasetNamingConventionForm[[#This Row],[Organisation Name]], tblGISPDS_Originator[Organisation Name],0)),"")</f>
        <v/>
      </c>
      <c r="M901" s="226"/>
      <c r="N901" s="231" t="str">
        <f>IFERROR(INDEX(tblGISPDS_CoOrdSys[EPSG Code], MATCH(tblDatasetNamingConventionForm[[#This Row],[Coordinate Reference System Abbreviation]], tblGISPDS_CoOrdSys[Projected Coordinate Reference System Description],0)),"")</f>
        <v/>
      </c>
      <c r="O901" s="237"/>
      <c r="P901" s="149"/>
      <c r="Q901" s="170" t="str">
        <f>IF(tblDatasetNamingConventionForm[[#This Row],[Dataset Naming Scheme]]="","",IF(LEN(tblDatasetNamingConventionForm[[#This Row],[Dataset Naming Scheme]])&gt;63,"FALSE","TRUE"))</f>
        <v/>
      </c>
      <c r="R90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02" spans="1:18" ht="12.95">
      <c r="A90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0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02" s="225"/>
      <c r="D902" s="228"/>
      <c r="E902" s="233" t="str">
        <f>IFERROR(INDEX(tblGISPDS_Discipline[Discipline Code], MATCH(tblDatasetNamingConventionForm[[#This Row],[Discipline Description]], tblGISPDS_Discipline[ [ Discipline Description] ],0)),"")</f>
        <v/>
      </c>
      <c r="F902" s="227"/>
      <c r="G902" s="233" t="str">
        <f>IFERROR(INDEX(tblGISPDS_Discipline[Sub-Discipline Code], MATCH(tblDatasetNamingConventionForm[[#This Row],[Sub-Discipline Description]], tblGISPDS_Discipline[Sub-Discipline Description],0)),"")</f>
        <v/>
      </c>
      <c r="H902" s="151"/>
      <c r="I902" s="230"/>
      <c r="J902" s="229" t="str">
        <f>IFERROR(INDEX(tblGISPDS_ProjectMilestone[Project Milestone Code], MATCH(tblDatasetNamingConventionForm[[#This Row],[Project Milestone]], tblGISPDS_ProjectMilestone[Project Milestone Description],0)),"")</f>
        <v/>
      </c>
      <c r="K902" s="234"/>
      <c r="L902" s="229" t="str">
        <f>IFERROR(INDEX(tblGISPDS_Originator[Organisation Code], MATCH(tblDatasetNamingConventionForm[[#This Row],[Organisation Name]], tblGISPDS_Originator[Organisation Name],0)),"")</f>
        <v/>
      </c>
      <c r="M902" s="226"/>
      <c r="N902" s="231" t="str">
        <f>IFERROR(INDEX(tblGISPDS_CoOrdSys[EPSG Code], MATCH(tblDatasetNamingConventionForm[[#This Row],[Coordinate Reference System Abbreviation]], tblGISPDS_CoOrdSys[Projected Coordinate Reference System Description],0)),"")</f>
        <v/>
      </c>
      <c r="O902" s="237"/>
      <c r="P902" s="149"/>
      <c r="Q902" s="170" t="str">
        <f>IF(tblDatasetNamingConventionForm[[#This Row],[Dataset Naming Scheme]]="","",IF(LEN(tblDatasetNamingConventionForm[[#This Row],[Dataset Naming Scheme]])&gt;63,"FALSE","TRUE"))</f>
        <v/>
      </c>
      <c r="R90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03" spans="1:18" ht="12.95">
      <c r="A90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0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03" s="225"/>
      <c r="D903" s="228"/>
      <c r="E903" s="233" t="str">
        <f>IFERROR(INDEX(tblGISPDS_Discipline[Discipline Code], MATCH(tblDatasetNamingConventionForm[[#This Row],[Discipline Description]], tblGISPDS_Discipline[ [ Discipline Description] ],0)),"")</f>
        <v/>
      </c>
      <c r="F903" s="227"/>
      <c r="G903" s="233" t="str">
        <f>IFERROR(INDEX(tblGISPDS_Discipline[Sub-Discipline Code], MATCH(tblDatasetNamingConventionForm[[#This Row],[Sub-Discipline Description]], tblGISPDS_Discipline[Sub-Discipline Description],0)),"")</f>
        <v/>
      </c>
      <c r="H903" s="151"/>
      <c r="I903" s="230"/>
      <c r="J903" s="229" t="str">
        <f>IFERROR(INDEX(tblGISPDS_ProjectMilestone[Project Milestone Code], MATCH(tblDatasetNamingConventionForm[[#This Row],[Project Milestone]], tblGISPDS_ProjectMilestone[Project Milestone Description],0)),"")</f>
        <v/>
      </c>
      <c r="K903" s="234"/>
      <c r="L903" s="231" t="str">
        <f>IFERROR(INDEX(tblGISPDS_Originator[Organisation Code], MATCH(tblDatasetNamingConventionForm[[#This Row],[Organisation Name]], tblGISPDS_Originator[Organisation Name],0)),"")</f>
        <v/>
      </c>
      <c r="M903" s="226"/>
      <c r="N903" s="231" t="str">
        <f>IFERROR(INDEX(tblGISPDS_CoOrdSys[EPSG Code], MATCH(tblDatasetNamingConventionForm[[#This Row],[Coordinate Reference System Abbreviation]], tblGISPDS_CoOrdSys[Projected Coordinate Reference System Description],0)),"")</f>
        <v/>
      </c>
      <c r="O903" s="237"/>
      <c r="P903" s="149"/>
      <c r="Q903" s="170" t="str">
        <f>IF(tblDatasetNamingConventionForm[[#This Row],[Dataset Naming Scheme]]="","",IF(LEN(tblDatasetNamingConventionForm[[#This Row],[Dataset Naming Scheme]])&gt;63,"FALSE","TRUE"))</f>
        <v/>
      </c>
      <c r="R90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04" spans="1:18" ht="12.95">
      <c r="A90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0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04" s="225"/>
      <c r="D904" s="228"/>
      <c r="E904" s="233" t="str">
        <f>IFERROR(INDEX(tblGISPDS_Discipline[Discipline Code], MATCH(tblDatasetNamingConventionForm[[#This Row],[Discipline Description]], tblGISPDS_Discipline[ [ Discipline Description] ],0)),"")</f>
        <v/>
      </c>
      <c r="F904" s="227"/>
      <c r="G904" s="233" t="str">
        <f>IFERROR(INDEX(tblGISPDS_Discipline[Sub-Discipline Code], MATCH(tblDatasetNamingConventionForm[[#This Row],[Sub-Discipline Description]], tblGISPDS_Discipline[Sub-Discipline Description],0)),"")</f>
        <v/>
      </c>
      <c r="H904" s="151"/>
      <c r="I904" s="230"/>
      <c r="J904" s="229" t="str">
        <f>IFERROR(INDEX(tblGISPDS_ProjectMilestone[Project Milestone Code], MATCH(tblDatasetNamingConventionForm[[#This Row],[Project Milestone]], tblGISPDS_ProjectMilestone[Project Milestone Description],0)),"")</f>
        <v/>
      </c>
      <c r="K904" s="234"/>
      <c r="L904" s="229" t="str">
        <f>IFERROR(INDEX(tblGISPDS_Originator[Organisation Code], MATCH(tblDatasetNamingConventionForm[[#This Row],[Organisation Name]], tblGISPDS_Originator[Organisation Name],0)),"")</f>
        <v/>
      </c>
      <c r="M904" s="226"/>
      <c r="N904" s="231" t="str">
        <f>IFERROR(INDEX(tblGISPDS_CoOrdSys[EPSG Code], MATCH(tblDatasetNamingConventionForm[[#This Row],[Coordinate Reference System Abbreviation]], tblGISPDS_CoOrdSys[Projected Coordinate Reference System Description],0)),"")</f>
        <v/>
      </c>
      <c r="O904" s="237"/>
      <c r="P904" s="149"/>
      <c r="Q904" s="170" t="str">
        <f>IF(tblDatasetNamingConventionForm[[#This Row],[Dataset Naming Scheme]]="","",IF(LEN(tblDatasetNamingConventionForm[[#This Row],[Dataset Naming Scheme]])&gt;63,"FALSE","TRUE"))</f>
        <v/>
      </c>
      <c r="R90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05" spans="1:18" ht="12.95">
      <c r="A90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0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05" s="225"/>
      <c r="D905" s="228"/>
      <c r="E905" s="233" t="str">
        <f>IFERROR(INDEX(tblGISPDS_Discipline[Discipline Code], MATCH(tblDatasetNamingConventionForm[[#This Row],[Discipline Description]], tblGISPDS_Discipline[ [ Discipline Description] ],0)),"")</f>
        <v/>
      </c>
      <c r="F905" s="227"/>
      <c r="G905" s="233" t="str">
        <f>IFERROR(INDEX(tblGISPDS_Discipline[Sub-Discipline Code], MATCH(tblDatasetNamingConventionForm[[#This Row],[Sub-Discipline Description]], tblGISPDS_Discipline[Sub-Discipline Description],0)),"")</f>
        <v/>
      </c>
      <c r="H905" s="151"/>
      <c r="I905" s="230"/>
      <c r="J905" s="229" t="str">
        <f>IFERROR(INDEX(tblGISPDS_ProjectMilestone[Project Milestone Code], MATCH(tblDatasetNamingConventionForm[[#This Row],[Project Milestone]], tblGISPDS_ProjectMilestone[Project Milestone Description],0)),"")</f>
        <v/>
      </c>
      <c r="K905" s="234"/>
      <c r="L905" s="231" t="str">
        <f>IFERROR(INDEX(tblGISPDS_Originator[Organisation Code], MATCH(tblDatasetNamingConventionForm[[#This Row],[Organisation Name]], tblGISPDS_Originator[Organisation Name],0)),"")</f>
        <v/>
      </c>
      <c r="M905" s="226"/>
      <c r="N905" s="231" t="str">
        <f>IFERROR(INDEX(tblGISPDS_CoOrdSys[EPSG Code], MATCH(tblDatasetNamingConventionForm[[#This Row],[Coordinate Reference System Abbreviation]], tblGISPDS_CoOrdSys[Projected Coordinate Reference System Description],0)),"")</f>
        <v/>
      </c>
      <c r="O905" s="237"/>
      <c r="P905" s="149"/>
      <c r="Q905" s="170" t="str">
        <f>IF(tblDatasetNamingConventionForm[[#This Row],[Dataset Naming Scheme]]="","",IF(LEN(tblDatasetNamingConventionForm[[#This Row],[Dataset Naming Scheme]])&gt;63,"FALSE","TRUE"))</f>
        <v/>
      </c>
      <c r="R90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06" spans="1:18" ht="12.95">
      <c r="A90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0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06" s="225"/>
      <c r="D906" s="228"/>
      <c r="E906" s="233" t="str">
        <f>IFERROR(INDEX(tblGISPDS_Discipline[Discipline Code], MATCH(tblDatasetNamingConventionForm[[#This Row],[Discipline Description]], tblGISPDS_Discipline[ [ Discipline Description] ],0)),"")</f>
        <v/>
      </c>
      <c r="F906" s="227"/>
      <c r="G906" s="233" t="str">
        <f>IFERROR(INDEX(tblGISPDS_Discipline[Sub-Discipline Code], MATCH(tblDatasetNamingConventionForm[[#This Row],[Sub-Discipline Description]], tblGISPDS_Discipline[Sub-Discipline Description],0)),"")</f>
        <v/>
      </c>
      <c r="H906" s="151"/>
      <c r="I906" s="230"/>
      <c r="J906" s="229" t="str">
        <f>IFERROR(INDEX(tblGISPDS_ProjectMilestone[Project Milestone Code], MATCH(tblDatasetNamingConventionForm[[#This Row],[Project Milestone]], tblGISPDS_ProjectMilestone[Project Milestone Description],0)),"")</f>
        <v/>
      </c>
      <c r="K906" s="234"/>
      <c r="L906" s="229" t="str">
        <f>IFERROR(INDEX(tblGISPDS_Originator[Organisation Code], MATCH(tblDatasetNamingConventionForm[[#This Row],[Organisation Name]], tblGISPDS_Originator[Organisation Name],0)),"")</f>
        <v/>
      </c>
      <c r="M906" s="226"/>
      <c r="N906" s="231" t="str">
        <f>IFERROR(INDEX(tblGISPDS_CoOrdSys[EPSG Code], MATCH(tblDatasetNamingConventionForm[[#This Row],[Coordinate Reference System Abbreviation]], tblGISPDS_CoOrdSys[Projected Coordinate Reference System Description],0)),"")</f>
        <v/>
      </c>
      <c r="O906" s="237"/>
      <c r="P906" s="149"/>
      <c r="Q906" s="170" t="str">
        <f>IF(tblDatasetNamingConventionForm[[#This Row],[Dataset Naming Scheme]]="","",IF(LEN(tblDatasetNamingConventionForm[[#This Row],[Dataset Naming Scheme]])&gt;63,"FALSE","TRUE"))</f>
        <v/>
      </c>
      <c r="R90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07" spans="1:18" ht="12.95">
      <c r="A90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0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07" s="225"/>
      <c r="D907" s="228"/>
      <c r="E907" s="233" t="str">
        <f>IFERROR(INDEX(tblGISPDS_Discipline[Discipline Code], MATCH(tblDatasetNamingConventionForm[[#This Row],[Discipline Description]], tblGISPDS_Discipline[ [ Discipline Description] ],0)),"")</f>
        <v/>
      </c>
      <c r="F907" s="227"/>
      <c r="G907" s="233" t="str">
        <f>IFERROR(INDEX(tblGISPDS_Discipline[Sub-Discipline Code], MATCH(tblDatasetNamingConventionForm[[#This Row],[Sub-Discipline Description]], tblGISPDS_Discipline[Sub-Discipline Description],0)),"")</f>
        <v/>
      </c>
      <c r="H907" s="151"/>
      <c r="I907" s="230"/>
      <c r="J907" s="229" t="str">
        <f>IFERROR(INDEX(tblGISPDS_ProjectMilestone[Project Milestone Code], MATCH(tblDatasetNamingConventionForm[[#This Row],[Project Milestone]], tblGISPDS_ProjectMilestone[Project Milestone Description],0)),"")</f>
        <v/>
      </c>
      <c r="K907" s="234"/>
      <c r="L907" s="231" t="str">
        <f>IFERROR(INDEX(tblGISPDS_Originator[Organisation Code], MATCH(tblDatasetNamingConventionForm[[#This Row],[Organisation Name]], tblGISPDS_Originator[Organisation Name],0)),"")</f>
        <v/>
      </c>
      <c r="M907" s="226"/>
      <c r="N907" s="231" t="str">
        <f>IFERROR(INDEX(tblGISPDS_CoOrdSys[EPSG Code], MATCH(tblDatasetNamingConventionForm[[#This Row],[Coordinate Reference System Abbreviation]], tblGISPDS_CoOrdSys[Projected Coordinate Reference System Description],0)),"")</f>
        <v/>
      </c>
      <c r="O907" s="237"/>
      <c r="P907" s="149"/>
      <c r="Q907" s="170" t="str">
        <f>IF(tblDatasetNamingConventionForm[[#This Row],[Dataset Naming Scheme]]="","",IF(LEN(tblDatasetNamingConventionForm[[#This Row],[Dataset Naming Scheme]])&gt;63,"FALSE","TRUE"))</f>
        <v/>
      </c>
      <c r="R90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08" spans="1:18" ht="12.95">
      <c r="A90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0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08" s="225"/>
      <c r="D908" s="228"/>
      <c r="E908" s="233" t="str">
        <f>IFERROR(INDEX(tblGISPDS_Discipline[Discipline Code], MATCH(tblDatasetNamingConventionForm[[#This Row],[Discipline Description]], tblGISPDS_Discipline[ [ Discipline Description] ],0)),"")</f>
        <v/>
      </c>
      <c r="F908" s="227"/>
      <c r="G908" s="233" t="str">
        <f>IFERROR(INDEX(tblGISPDS_Discipline[Sub-Discipline Code], MATCH(tblDatasetNamingConventionForm[[#This Row],[Sub-Discipline Description]], tblGISPDS_Discipline[Sub-Discipline Description],0)),"")</f>
        <v/>
      </c>
      <c r="H908" s="151"/>
      <c r="I908" s="230"/>
      <c r="J908" s="229" t="str">
        <f>IFERROR(INDEX(tblGISPDS_ProjectMilestone[Project Milestone Code], MATCH(tblDatasetNamingConventionForm[[#This Row],[Project Milestone]], tblGISPDS_ProjectMilestone[Project Milestone Description],0)),"")</f>
        <v/>
      </c>
      <c r="K908" s="234"/>
      <c r="L908" s="229" t="str">
        <f>IFERROR(INDEX(tblGISPDS_Originator[Organisation Code], MATCH(tblDatasetNamingConventionForm[[#This Row],[Organisation Name]], tblGISPDS_Originator[Organisation Name],0)),"")</f>
        <v/>
      </c>
      <c r="M908" s="226"/>
      <c r="N908" s="231" t="str">
        <f>IFERROR(INDEX(tblGISPDS_CoOrdSys[EPSG Code], MATCH(tblDatasetNamingConventionForm[[#This Row],[Coordinate Reference System Abbreviation]], tblGISPDS_CoOrdSys[Projected Coordinate Reference System Description],0)),"")</f>
        <v/>
      </c>
      <c r="O908" s="237"/>
      <c r="P908" s="149"/>
      <c r="Q908" s="170" t="str">
        <f>IF(tblDatasetNamingConventionForm[[#This Row],[Dataset Naming Scheme]]="","",IF(LEN(tblDatasetNamingConventionForm[[#This Row],[Dataset Naming Scheme]])&gt;63,"FALSE","TRUE"))</f>
        <v/>
      </c>
      <c r="R90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09" spans="1:18" ht="12.95">
      <c r="A90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0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09" s="225"/>
      <c r="D909" s="228"/>
      <c r="E909" s="233" t="str">
        <f>IFERROR(INDEX(tblGISPDS_Discipline[Discipline Code], MATCH(tblDatasetNamingConventionForm[[#This Row],[Discipline Description]], tblGISPDS_Discipline[ [ Discipline Description] ],0)),"")</f>
        <v/>
      </c>
      <c r="F909" s="227"/>
      <c r="G909" s="233" t="str">
        <f>IFERROR(INDEX(tblGISPDS_Discipline[Sub-Discipline Code], MATCH(tblDatasetNamingConventionForm[[#This Row],[Sub-Discipline Description]], tblGISPDS_Discipline[Sub-Discipline Description],0)),"")</f>
        <v/>
      </c>
      <c r="H909" s="151"/>
      <c r="I909" s="230"/>
      <c r="J909" s="229" t="str">
        <f>IFERROR(INDEX(tblGISPDS_ProjectMilestone[Project Milestone Code], MATCH(tblDatasetNamingConventionForm[[#This Row],[Project Milestone]], tblGISPDS_ProjectMilestone[Project Milestone Description],0)),"")</f>
        <v/>
      </c>
      <c r="K909" s="234"/>
      <c r="L909" s="231" t="str">
        <f>IFERROR(INDEX(tblGISPDS_Originator[Organisation Code], MATCH(tblDatasetNamingConventionForm[[#This Row],[Organisation Name]], tblGISPDS_Originator[Organisation Name],0)),"")</f>
        <v/>
      </c>
      <c r="M909" s="226"/>
      <c r="N909" s="231" t="str">
        <f>IFERROR(INDEX(tblGISPDS_CoOrdSys[EPSG Code], MATCH(tblDatasetNamingConventionForm[[#This Row],[Coordinate Reference System Abbreviation]], tblGISPDS_CoOrdSys[Projected Coordinate Reference System Description],0)),"")</f>
        <v/>
      </c>
      <c r="O909" s="237"/>
      <c r="P909" s="149"/>
      <c r="Q909" s="170" t="str">
        <f>IF(tblDatasetNamingConventionForm[[#This Row],[Dataset Naming Scheme]]="","",IF(LEN(tblDatasetNamingConventionForm[[#This Row],[Dataset Naming Scheme]])&gt;63,"FALSE","TRUE"))</f>
        <v/>
      </c>
      <c r="R90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10" spans="1:18" ht="12.95">
      <c r="A91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1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10" s="225"/>
      <c r="D910" s="228"/>
      <c r="E910" s="233" t="str">
        <f>IFERROR(INDEX(tblGISPDS_Discipline[Discipline Code], MATCH(tblDatasetNamingConventionForm[[#This Row],[Discipline Description]], tblGISPDS_Discipline[ [ Discipline Description] ],0)),"")</f>
        <v/>
      </c>
      <c r="F910" s="227"/>
      <c r="G910" s="233" t="str">
        <f>IFERROR(INDEX(tblGISPDS_Discipline[Sub-Discipline Code], MATCH(tblDatasetNamingConventionForm[[#This Row],[Sub-Discipline Description]], tblGISPDS_Discipline[Sub-Discipline Description],0)),"")</f>
        <v/>
      </c>
      <c r="H910" s="151"/>
      <c r="I910" s="230"/>
      <c r="J910" s="229" t="str">
        <f>IFERROR(INDEX(tblGISPDS_ProjectMilestone[Project Milestone Code], MATCH(tblDatasetNamingConventionForm[[#This Row],[Project Milestone]], tblGISPDS_ProjectMilestone[Project Milestone Description],0)),"")</f>
        <v/>
      </c>
      <c r="K910" s="234"/>
      <c r="L910" s="229" t="str">
        <f>IFERROR(INDEX(tblGISPDS_Originator[Organisation Code], MATCH(tblDatasetNamingConventionForm[[#This Row],[Organisation Name]], tblGISPDS_Originator[Organisation Name],0)),"")</f>
        <v/>
      </c>
      <c r="M910" s="226"/>
      <c r="N910" s="231" t="str">
        <f>IFERROR(INDEX(tblGISPDS_CoOrdSys[EPSG Code], MATCH(tblDatasetNamingConventionForm[[#This Row],[Coordinate Reference System Abbreviation]], tblGISPDS_CoOrdSys[Projected Coordinate Reference System Description],0)),"")</f>
        <v/>
      </c>
      <c r="O910" s="237"/>
      <c r="P910" s="149"/>
      <c r="Q910" s="170" t="str">
        <f>IF(tblDatasetNamingConventionForm[[#This Row],[Dataset Naming Scheme]]="","",IF(LEN(tblDatasetNamingConventionForm[[#This Row],[Dataset Naming Scheme]])&gt;63,"FALSE","TRUE"))</f>
        <v/>
      </c>
      <c r="R91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11" spans="1:18" ht="12.95">
      <c r="A91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1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11" s="225"/>
      <c r="D911" s="228"/>
      <c r="E911" s="233" t="str">
        <f>IFERROR(INDEX(tblGISPDS_Discipline[Discipline Code], MATCH(tblDatasetNamingConventionForm[[#This Row],[Discipline Description]], tblGISPDS_Discipline[ [ Discipline Description] ],0)),"")</f>
        <v/>
      </c>
      <c r="F911" s="227"/>
      <c r="G911" s="233" t="str">
        <f>IFERROR(INDEX(tblGISPDS_Discipline[Sub-Discipline Code], MATCH(tblDatasetNamingConventionForm[[#This Row],[Sub-Discipline Description]], tblGISPDS_Discipline[Sub-Discipline Description],0)),"")</f>
        <v/>
      </c>
      <c r="H911" s="151"/>
      <c r="I911" s="230"/>
      <c r="J911" s="229" t="str">
        <f>IFERROR(INDEX(tblGISPDS_ProjectMilestone[Project Milestone Code], MATCH(tblDatasetNamingConventionForm[[#This Row],[Project Milestone]], tblGISPDS_ProjectMilestone[Project Milestone Description],0)),"")</f>
        <v/>
      </c>
      <c r="K911" s="234"/>
      <c r="L911" s="231" t="str">
        <f>IFERROR(INDEX(tblGISPDS_Originator[Organisation Code], MATCH(tblDatasetNamingConventionForm[[#This Row],[Organisation Name]], tblGISPDS_Originator[Organisation Name],0)),"")</f>
        <v/>
      </c>
      <c r="M911" s="226"/>
      <c r="N911" s="231" t="str">
        <f>IFERROR(INDEX(tblGISPDS_CoOrdSys[EPSG Code], MATCH(tblDatasetNamingConventionForm[[#This Row],[Coordinate Reference System Abbreviation]], tblGISPDS_CoOrdSys[Projected Coordinate Reference System Description],0)),"")</f>
        <v/>
      </c>
      <c r="O911" s="237"/>
      <c r="P911" s="149"/>
      <c r="Q911" s="170" t="str">
        <f>IF(tblDatasetNamingConventionForm[[#This Row],[Dataset Naming Scheme]]="","",IF(LEN(tblDatasetNamingConventionForm[[#This Row],[Dataset Naming Scheme]])&gt;63,"FALSE","TRUE"))</f>
        <v/>
      </c>
      <c r="R91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12" spans="1:18" ht="12.95">
      <c r="A91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1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12" s="225"/>
      <c r="D912" s="228"/>
      <c r="E912" s="233" t="str">
        <f>IFERROR(INDEX(tblGISPDS_Discipline[Discipline Code], MATCH(tblDatasetNamingConventionForm[[#This Row],[Discipline Description]], tblGISPDS_Discipline[ [ Discipline Description] ],0)),"")</f>
        <v/>
      </c>
      <c r="F912" s="227"/>
      <c r="G912" s="233" t="str">
        <f>IFERROR(INDEX(tblGISPDS_Discipline[Sub-Discipline Code], MATCH(tblDatasetNamingConventionForm[[#This Row],[Sub-Discipline Description]], tblGISPDS_Discipline[Sub-Discipline Description],0)),"")</f>
        <v/>
      </c>
      <c r="H912" s="151"/>
      <c r="I912" s="230"/>
      <c r="J912" s="229" t="str">
        <f>IFERROR(INDEX(tblGISPDS_ProjectMilestone[Project Milestone Code], MATCH(tblDatasetNamingConventionForm[[#This Row],[Project Milestone]], tblGISPDS_ProjectMilestone[Project Milestone Description],0)),"")</f>
        <v/>
      </c>
      <c r="K912" s="234"/>
      <c r="L912" s="229" t="str">
        <f>IFERROR(INDEX(tblGISPDS_Originator[Organisation Code], MATCH(tblDatasetNamingConventionForm[[#This Row],[Organisation Name]], tblGISPDS_Originator[Organisation Name],0)),"")</f>
        <v/>
      </c>
      <c r="M912" s="226"/>
      <c r="N912" s="231" t="str">
        <f>IFERROR(INDEX(tblGISPDS_CoOrdSys[EPSG Code], MATCH(tblDatasetNamingConventionForm[[#This Row],[Coordinate Reference System Abbreviation]], tblGISPDS_CoOrdSys[Projected Coordinate Reference System Description],0)),"")</f>
        <v/>
      </c>
      <c r="O912" s="237"/>
      <c r="P912" s="149"/>
      <c r="Q912" s="170" t="str">
        <f>IF(tblDatasetNamingConventionForm[[#This Row],[Dataset Naming Scheme]]="","",IF(LEN(tblDatasetNamingConventionForm[[#This Row],[Dataset Naming Scheme]])&gt;63,"FALSE","TRUE"))</f>
        <v/>
      </c>
      <c r="R91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13" spans="1:18" ht="12.95">
      <c r="A91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1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13" s="225"/>
      <c r="D913" s="228"/>
      <c r="E913" s="233" t="str">
        <f>IFERROR(INDEX(tblGISPDS_Discipline[Discipline Code], MATCH(tblDatasetNamingConventionForm[[#This Row],[Discipline Description]], tblGISPDS_Discipline[ [ Discipline Description] ],0)),"")</f>
        <v/>
      </c>
      <c r="F913" s="227"/>
      <c r="G913" s="233" t="str">
        <f>IFERROR(INDEX(tblGISPDS_Discipline[Sub-Discipline Code], MATCH(tblDatasetNamingConventionForm[[#This Row],[Sub-Discipline Description]], tblGISPDS_Discipline[Sub-Discipline Description],0)),"")</f>
        <v/>
      </c>
      <c r="H913" s="151"/>
      <c r="I913" s="230"/>
      <c r="J913" s="229" t="str">
        <f>IFERROR(INDEX(tblGISPDS_ProjectMilestone[Project Milestone Code], MATCH(tblDatasetNamingConventionForm[[#This Row],[Project Milestone]], tblGISPDS_ProjectMilestone[Project Milestone Description],0)),"")</f>
        <v/>
      </c>
      <c r="K913" s="234"/>
      <c r="L913" s="231" t="str">
        <f>IFERROR(INDEX(tblGISPDS_Originator[Organisation Code], MATCH(tblDatasetNamingConventionForm[[#This Row],[Organisation Name]], tblGISPDS_Originator[Organisation Name],0)),"")</f>
        <v/>
      </c>
      <c r="M913" s="226"/>
      <c r="N913" s="231" t="str">
        <f>IFERROR(INDEX(tblGISPDS_CoOrdSys[EPSG Code], MATCH(tblDatasetNamingConventionForm[[#This Row],[Coordinate Reference System Abbreviation]], tblGISPDS_CoOrdSys[Projected Coordinate Reference System Description],0)),"")</f>
        <v/>
      </c>
      <c r="O913" s="237"/>
      <c r="P913" s="149"/>
      <c r="Q913" s="170" t="str">
        <f>IF(tblDatasetNamingConventionForm[[#This Row],[Dataset Naming Scheme]]="","",IF(LEN(tblDatasetNamingConventionForm[[#This Row],[Dataset Naming Scheme]])&gt;63,"FALSE","TRUE"))</f>
        <v/>
      </c>
      <c r="R91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14" spans="1:18" ht="12.95">
      <c r="A91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1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14" s="225"/>
      <c r="D914" s="228"/>
      <c r="E914" s="233" t="str">
        <f>IFERROR(INDEX(tblGISPDS_Discipline[Discipline Code], MATCH(tblDatasetNamingConventionForm[[#This Row],[Discipline Description]], tblGISPDS_Discipline[ [ Discipline Description] ],0)),"")</f>
        <v/>
      </c>
      <c r="F914" s="227"/>
      <c r="G914" s="233" t="str">
        <f>IFERROR(INDEX(tblGISPDS_Discipline[Sub-Discipline Code], MATCH(tblDatasetNamingConventionForm[[#This Row],[Sub-Discipline Description]], tblGISPDS_Discipline[Sub-Discipline Description],0)),"")</f>
        <v/>
      </c>
      <c r="H914" s="151"/>
      <c r="I914" s="230"/>
      <c r="J914" s="229" t="str">
        <f>IFERROR(INDEX(tblGISPDS_ProjectMilestone[Project Milestone Code], MATCH(tblDatasetNamingConventionForm[[#This Row],[Project Milestone]], tblGISPDS_ProjectMilestone[Project Milestone Description],0)),"")</f>
        <v/>
      </c>
      <c r="K914" s="234"/>
      <c r="L914" s="229" t="str">
        <f>IFERROR(INDEX(tblGISPDS_Originator[Organisation Code], MATCH(tblDatasetNamingConventionForm[[#This Row],[Organisation Name]], tblGISPDS_Originator[Organisation Name],0)),"")</f>
        <v/>
      </c>
      <c r="M914" s="226"/>
      <c r="N914" s="231" t="str">
        <f>IFERROR(INDEX(tblGISPDS_CoOrdSys[EPSG Code], MATCH(tblDatasetNamingConventionForm[[#This Row],[Coordinate Reference System Abbreviation]], tblGISPDS_CoOrdSys[Projected Coordinate Reference System Description],0)),"")</f>
        <v/>
      </c>
      <c r="O914" s="237"/>
      <c r="P914" s="149"/>
      <c r="Q914" s="170" t="str">
        <f>IF(tblDatasetNamingConventionForm[[#This Row],[Dataset Naming Scheme]]="","",IF(LEN(tblDatasetNamingConventionForm[[#This Row],[Dataset Naming Scheme]])&gt;63,"FALSE","TRUE"))</f>
        <v/>
      </c>
      <c r="R91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15" spans="1:18" ht="12.95">
      <c r="A91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1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15" s="225"/>
      <c r="D915" s="228"/>
      <c r="E915" s="233" t="str">
        <f>IFERROR(INDEX(tblGISPDS_Discipline[Discipline Code], MATCH(tblDatasetNamingConventionForm[[#This Row],[Discipline Description]], tblGISPDS_Discipline[ [ Discipline Description] ],0)),"")</f>
        <v/>
      </c>
      <c r="F915" s="227"/>
      <c r="G915" s="233" t="str">
        <f>IFERROR(INDEX(tblGISPDS_Discipline[Sub-Discipline Code], MATCH(tblDatasetNamingConventionForm[[#This Row],[Sub-Discipline Description]], tblGISPDS_Discipline[Sub-Discipline Description],0)),"")</f>
        <v/>
      </c>
      <c r="H915" s="151"/>
      <c r="I915" s="230"/>
      <c r="J915" s="233" t="str">
        <f>IFERROR(INDEX(tblGISPDS_ProjectMilestone[Project Milestone Code], MATCH(tblDatasetNamingConventionForm[[#This Row],[Project Milestone]], tblGISPDS_ProjectMilestone[Project Milestone Description],0)),"")</f>
        <v/>
      </c>
      <c r="K915" s="234"/>
      <c r="L915" s="231" t="str">
        <f>IFERROR(INDEX(tblGISPDS_Originator[Organisation Code], MATCH(tblDatasetNamingConventionForm[[#This Row],[Organisation Name]], tblGISPDS_Originator[Organisation Name],0)),"")</f>
        <v/>
      </c>
      <c r="M915" s="226"/>
      <c r="N915" s="231" t="str">
        <f>IFERROR(INDEX(tblGISPDS_CoOrdSys[EPSG Code], MATCH(tblDatasetNamingConventionForm[[#This Row],[Coordinate Reference System Abbreviation]], tblGISPDS_CoOrdSys[Projected Coordinate Reference System Description],0)),"")</f>
        <v/>
      </c>
      <c r="O915" s="237"/>
      <c r="P915" s="149"/>
      <c r="Q915" s="170" t="str">
        <f>IF(tblDatasetNamingConventionForm[[#This Row],[Dataset Naming Scheme]]="","",IF(LEN(tblDatasetNamingConventionForm[[#This Row],[Dataset Naming Scheme]])&gt;63,"FALSE","TRUE"))</f>
        <v/>
      </c>
      <c r="R91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16" spans="1:18" ht="12.95">
      <c r="A91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1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16" s="225"/>
      <c r="D916" s="228"/>
      <c r="E916" s="233" t="str">
        <f>IFERROR(INDEX(tblGISPDS_Discipline[Discipline Code], MATCH(tblDatasetNamingConventionForm[[#This Row],[Discipline Description]], tblGISPDS_Discipline[ [ Discipline Description] ],0)),"")</f>
        <v/>
      </c>
      <c r="F916" s="227"/>
      <c r="G916" s="233" t="str">
        <f>IFERROR(INDEX(tblGISPDS_Discipline[Sub-Discipline Code], MATCH(tblDatasetNamingConventionForm[[#This Row],[Sub-Discipline Description]], tblGISPDS_Discipline[Sub-Discipline Description],0)),"")</f>
        <v/>
      </c>
      <c r="H916" s="151"/>
      <c r="I916" s="230"/>
      <c r="J916" s="233" t="str">
        <f>IFERROR(INDEX(tblGISPDS_ProjectMilestone[Project Milestone Code], MATCH(tblDatasetNamingConventionForm[[#This Row],[Project Milestone]], tblGISPDS_ProjectMilestone[Project Milestone Description],0)),"")</f>
        <v/>
      </c>
      <c r="K916" s="234"/>
      <c r="L916" s="229" t="str">
        <f>IFERROR(INDEX(tblGISPDS_Originator[Organisation Code], MATCH(tblDatasetNamingConventionForm[[#This Row],[Organisation Name]], tblGISPDS_Originator[Organisation Name],0)),"")</f>
        <v/>
      </c>
      <c r="M916" s="226"/>
      <c r="N916" s="231" t="str">
        <f>IFERROR(INDEX(tblGISPDS_CoOrdSys[EPSG Code], MATCH(tblDatasetNamingConventionForm[[#This Row],[Coordinate Reference System Abbreviation]], tblGISPDS_CoOrdSys[Projected Coordinate Reference System Description],0)),"")</f>
        <v/>
      </c>
      <c r="O916" s="237"/>
      <c r="P916" s="149"/>
      <c r="Q916" s="170" t="str">
        <f>IF(tblDatasetNamingConventionForm[[#This Row],[Dataset Naming Scheme]]="","",IF(LEN(tblDatasetNamingConventionForm[[#This Row],[Dataset Naming Scheme]])&gt;63,"FALSE","TRUE"))</f>
        <v/>
      </c>
      <c r="R91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17" spans="1:18" ht="12.95">
      <c r="A91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1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17" s="225"/>
      <c r="D917" s="228"/>
      <c r="E917" s="233" t="str">
        <f>IFERROR(INDEX(tblGISPDS_Discipline[Discipline Code], MATCH(tblDatasetNamingConventionForm[[#This Row],[Discipline Description]], tblGISPDS_Discipline[ [ Discipline Description] ],0)),"")</f>
        <v/>
      </c>
      <c r="F917" s="227"/>
      <c r="G917" s="233" t="str">
        <f>IFERROR(INDEX(tblGISPDS_Discipline[Sub-Discipline Code], MATCH(tblDatasetNamingConventionForm[[#This Row],[Sub-Discipline Description]], tblGISPDS_Discipline[Sub-Discipline Description],0)),"")</f>
        <v/>
      </c>
      <c r="H917" s="151"/>
      <c r="I917" s="230"/>
      <c r="J917" s="233" t="str">
        <f>IFERROR(INDEX(tblGISPDS_ProjectMilestone[Project Milestone Code], MATCH(tblDatasetNamingConventionForm[[#This Row],[Project Milestone]], tblGISPDS_ProjectMilestone[Project Milestone Description],0)),"")</f>
        <v/>
      </c>
      <c r="K917" s="234"/>
      <c r="L917" s="231" t="str">
        <f>IFERROR(INDEX(tblGISPDS_Originator[Organisation Code], MATCH(tblDatasetNamingConventionForm[[#This Row],[Organisation Name]], tblGISPDS_Originator[Organisation Name],0)),"")</f>
        <v/>
      </c>
      <c r="M917" s="226"/>
      <c r="N917" s="231" t="str">
        <f>IFERROR(INDEX(tblGISPDS_CoOrdSys[EPSG Code], MATCH(tblDatasetNamingConventionForm[[#This Row],[Coordinate Reference System Abbreviation]], tblGISPDS_CoOrdSys[Projected Coordinate Reference System Description],0)),"")</f>
        <v/>
      </c>
      <c r="O917" s="237"/>
      <c r="P917" s="149"/>
      <c r="Q917" s="170" t="str">
        <f>IF(tblDatasetNamingConventionForm[[#This Row],[Dataset Naming Scheme]]="","",IF(LEN(tblDatasetNamingConventionForm[[#This Row],[Dataset Naming Scheme]])&gt;63,"FALSE","TRUE"))</f>
        <v/>
      </c>
      <c r="R91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18" spans="1:18" ht="12.95">
      <c r="A91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1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18" s="225"/>
      <c r="D918" s="228"/>
      <c r="E918" s="233" t="str">
        <f>IFERROR(INDEX(tblGISPDS_Discipline[Discipline Code], MATCH(tblDatasetNamingConventionForm[[#This Row],[Discipline Description]], tblGISPDS_Discipline[ [ Discipline Description] ],0)),"")</f>
        <v/>
      </c>
      <c r="F918" s="227"/>
      <c r="G918" s="233" t="str">
        <f>IFERROR(INDEX(tblGISPDS_Discipline[Sub-Discipline Code], MATCH(tblDatasetNamingConventionForm[[#This Row],[Sub-Discipline Description]], tblGISPDS_Discipline[Sub-Discipline Description],0)),"")</f>
        <v/>
      </c>
      <c r="H918" s="151"/>
      <c r="I918" s="230"/>
      <c r="J918" s="233" t="str">
        <f>IFERROR(INDEX(tblGISPDS_ProjectMilestone[Project Milestone Code], MATCH(tblDatasetNamingConventionForm[[#This Row],[Project Milestone]], tblGISPDS_ProjectMilestone[Project Milestone Description],0)),"")</f>
        <v/>
      </c>
      <c r="K918" s="234"/>
      <c r="L918" s="229" t="str">
        <f>IFERROR(INDEX(tblGISPDS_Originator[Organisation Code], MATCH(tblDatasetNamingConventionForm[[#This Row],[Organisation Name]], tblGISPDS_Originator[Organisation Name],0)),"")</f>
        <v/>
      </c>
      <c r="M918" s="226"/>
      <c r="N918" s="231" t="str">
        <f>IFERROR(INDEX(tblGISPDS_CoOrdSys[EPSG Code], MATCH(tblDatasetNamingConventionForm[[#This Row],[Coordinate Reference System Abbreviation]], tblGISPDS_CoOrdSys[Projected Coordinate Reference System Description],0)),"")</f>
        <v/>
      </c>
      <c r="O918" s="237"/>
      <c r="P918" s="149"/>
      <c r="Q918" s="170" t="str">
        <f>IF(tblDatasetNamingConventionForm[[#This Row],[Dataset Naming Scheme]]="","",IF(LEN(tblDatasetNamingConventionForm[[#This Row],[Dataset Naming Scheme]])&gt;63,"FALSE","TRUE"))</f>
        <v/>
      </c>
      <c r="R91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19" spans="1:18" ht="12.95">
      <c r="A91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1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19" s="225"/>
      <c r="D919" s="228"/>
      <c r="E919" s="233" t="str">
        <f>IFERROR(INDEX(tblGISPDS_Discipline[Discipline Code], MATCH(tblDatasetNamingConventionForm[[#This Row],[Discipline Description]], tblGISPDS_Discipline[ [ Discipline Description] ],0)),"")</f>
        <v/>
      </c>
      <c r="F919" s="227"/>
      <c r="G919" s="233" t="str">
        <f>IFERROR(INDEX(tblGISPDS_Discipline[Sub-Discipline Code], MATCH(tblDatasetNamingConventionForm[[#This Row],[Sub-Discipline Description]], tblGISPDS_Discipline[Sub-Discipline Description],0)),"")</f>
        <v/>
      </c>
      <c r="H919" s="151"/>
      <c r="I919" s="230"/>
      <c r="J919" s="233" t="str">
        <f>IFERROR(INDEX(tblGISPDS_ProjectMilestone[Project Milestone Code], MATCH(tblDatasetNamingConventionForm[[#This Row],[Project Milestone]], tblGISPDS_ProjectMilestone[Project Milestone Description],0)),"")</f>
        <v/>
      </c>
      <c r="K919" s="234"/>
      <c r="L919" s="231" t="str">
        <f>IFERROR(INDEX(tblGISPDS_Originator[Organisation Code], MATCH(tblDatasetNamingConventionForm[[#This Row],[Organisation Name]], tblGISPDS_Originator[Organisation Name],0)),"")</f>
        <v/>
      </c>
      <c r="M919" s="226"/>
      <c r="N919" s="231" t="str">
        <f>IFERROR(INDEX(tblGISPDS_CoOrdSys[EPSG Code], MATCH(tblDatasetNamingConventionForm[[#This Row],[Coordinate Reference System Abbreviation]], tblGISPDS_CoOrdSys[Projected Coordinate Reference System Description],0)),"")</f>
        <v/>
      </c>
      <c r="O919" s="237"/>
      <c r="P919" s="149"/>
      <c r="Q919" s="170" t="str">
        <f>IF(tblDatasetNamingConventionForm[[#This Row],[Dataset Naming Scheme]]="","",IF(LEN(tblDatasetNamingConventionForm[[#This Row],[Dataset Naming Scheme]])&gt;63,"FALSE","TRUE"))</f>
        <v/>
      </c>
      <c r="R91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20" spans="1:18" ht="12.95">
      <c r="A92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2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20" s="225"/>
      <c r="D920" s="228"/>
      <c r="E920" s="233" t="str">
        <f>IFERROR(INDEX(tblGISPDS_Discipline[Discipline Code], MATCH(tblDatasetNamingConventionForm[[#This Row],[Discipline Description]], tblGISPDS_Discipline[ [ Discipline Description] ],0)),"")</f>
        <v/>
      </c>
      <c r="F920" s="227"/>
      <c r="G920" s="233" t="str">
        <f>IFERROR(INDEX(tblGISPDS_Discipline[Sub-Discipline Code], MATCH(tblDatasetNamingConventionForm[[#This Row],[Sub-Discipline Description]], tblGISPDS_Discipline[Sub-Discipline Description],0)),"")</f>
        <v/>
      </c>
      <c r="H920" s="151"/>
      <c r="I920" s="230"/>
      <c r="J920" s="233" t="str">
        <f>IFERROR(INDEX(tblGISPDS_ProjectMilestone[Project Milestone Code], MATCH(tblDatasetNamingConventionForm[[#This Row],[Project Milestone]], tblGISPDS_ProjectMilestone[Project Milestone Description],0)),"")</f>
        <v/>
      </c>
      <c r="K920" s="234"/>
      <c r="L920" s="229" t="str">
        <f>IFERROR(INDEX(tblGISPDS_Originator[Organisation Code], MATCH(tblDatasetNamingConventionForm[[#This Row],[Organisation Name]], tblGISPDS_Originator[Organisation Name],0)),"")</f>
        <v/>
      </c>
      <c r="M920" s="226"/>
      <c r="N920" s="231" t="str">
        <f>IFERROR(INDEX(tblGISPDS_CoOrdSys[EPSG Code], MATCH(tblDatasetNamingConventionForm[[#This Row],[Coordinate Reference System Abbreviation]], tblGISPDS_CoOrdSys[Projected Coordinate Reference System Description],0)),"")</f>
        <v/>
      </c>
      <c r="O920" s="237"/>
      <c r="P920" s="149"/>
      <c r="Q920" s="170" t="str">
        <f>IF(tblDatasetNamingConventionForm[[#This Row],[Dataset Naming Scheme]]="","",IF(LEN(tblDatasetNamingConventionForm[[#This Row],[Dataset Naming Scheme]])&gt;63,"FALSE","TRUE"))</f>
        <v/>
      </c>
      <c r="R92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21" spans="1:18" ht="12.95">
      <c r="A92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2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21" s="225"/>
      <c r="D921" s="228"/>
      <c r="E921" s="233" t="str">
        <f>IFERROR(INDEX(tblGISPDS_Discipline[Discipline Code], MATCH(tblDatasetNamingConventionForm[[#This Row],[Discipline Description]], tblGISPDS_Discipline[ [ Discipline Description] ],0)),"")</f>
        <v/>
      </c>
      <c r="F921" s="227"/>
      <c r="G921" s="233" t="str">
        <f>IFERROR(INDEX(tblGISPDS_Discipline[Sub-Discipline Code], MATCH(tblDatasetNamingConventionForm[[#This Row],[Sub-Discipline Description]], tblGISPDS_Discipline[Sub-Discipline Description],0)),"")</f>
        <v/>
      </c>
      <c r="H921" s="151"/>
      <c r="I921" s="230"/>
      <c r="J921" s="233" t="str">
        <f>IFERROR(INDEX(tblGISPDS_ProjectMilestone[Project Milestone Code], MATCH(tblDatasetNamingConventionForm[[#This Row],[Project Milestone]], tblGISPDS_ProjectMilestone[Project Milestone Description],0)),"")</f>
        <v/>
      </c>
      <c r="K921" s="234"/>
      <c r="L921" s="231" t="str">
        <f>IFERROR(INDEX(tblGISPDS_Originator[Organisation Code], MATCH(tblDatasetNamingConventionForm[[#This Row],[Organisation Name]], tblGISPDS_Originator[Organisation Name],0)),"")</f>
        <v/>
      </c>
      <c r="M921" s="226"/>
      <c r="N921" s="231" t="str">
        <f>IFERROR(INDEX(tblGISPDS_CoOrdSys[EPSG Code], MATCH(tblDatasetNamingConventionForm[[#This Row],[Coordinate Reference System Abbreviation]], tblGISPDS_CoOrdSys[Projected Coordinate Reference System Description],0)),"")</f>
        <v/>
      </c>
      <c r="O921" s="237"/>
      <c r="P921" s="149"/>
      <c r="Q921" s="170" t="str">
        <f>IF(tblDatasetNamingConventionForm[[#This Row],[Dataset Naming Scheme]]="","",IF(LEN(tblDatasetNamingConventionForm[[#This Row],[Dataset Naming Scheme]])&gt;63,"FALSE","TRUE"))</f>
        <v/>
      </c>
      <c r="R92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22" spans="1:18" ht="12.95">
      <c r="A92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2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22" s="225"/>
      <c r="D922" s="228"/>
      <c r="E922" s="233" t="str">
        <f>IFERROR(INDEX(tblGISPDS_Discipline[Discipline Code], MATCH(tblDatasetNamingConventionForm[[#This Row],[Discipline Description]], tblGISPDS_Discipline[ [ Discipline Description] ],0)),"")</f>
        <v/>
      </c>
      <c r="F922" s="227"/>
      <c r="G922" s="233" t="str">
        <f>IFERROR(INDEX(tblGISPDS_Discipline[Sub-Discipline Code], MATCH(tblDatasetNamingConventionForm[[#This Row],[Sub-Discipline Description]], tblGISPDS_Discipline[Sub-Discipline Description],0)),"")</f>
        <v/>
      </c>
      <c r="H922" s="151"/>
      <c r="I922" s="230"/>
      <c r="J922" s="233" t="str">
        <f>IFERROR(INDEX(tblGISPDS_ProjectMilestone[Project Milestone Code], MATCH(tblDatasetNamingConventionForm[[#This Row],[Project Milestone]], tblGISPDS_ProjectMilestone[Project Milestone Description],0)),"")</f>
        <v/>
      </c>
      <c r="K922" s="234"/>
      <c r="L922" s="229" t="str">
        <f>IFERROR(INDEX(tblGISPDS_Originator[Organisation Code], MATCH(tblDatasetNamingConventionForm[[#This Row],[Organisation Name]], tblGISPDS_Originator[Organisation Name],0)),"")</f>
        <v/>
      </c>
      <c r="M922" s="226"/>
      <c r="N922" s="231" t="str">
        <f>IFERROR(INDEX(tblGISPDS_CoOrdSys[EPSG Code], MATCH(tblDatasetNamingConventionForm[[#This Row],[Coordinate Reference System Abbreviation]], tblGISPDS_CoOrdSys[Projected Coordinate Reference System Description],0)),"")</f>
        <v/>
      </c>
      <c r="O922" s="237"/>
      <c r="P922" s="149"/>
      <c r="Q922" s="170" t="str">
        <f>IF(tblDatasetNamingConventionForm[[#This Row],[Dataset Naming Scheme]]="","",IF(LEN(tblDatasetNamingConventionForm[[#This Row],[Dataset Naming Scheme]])&gt;63,"FALSE","TRUE"))</f>
        <v/>
      </c>
      <c r="R92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23" spans="1:18" ht="12.95">
      <c r="A92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2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23" s="225"/>
      <c r="D923" s="228"/>
      <c r="E923" s="233" t="str">
        <f>IFERROR(INDEX(tblGISPDS_Discipline[Discipline Code], MATCH(tblDatasetNamingConventionForm[[#This Row],[Discipline Description]], tblGISPDS_Discipline[ [ Discipline Description] ],0)),"")</f>
        <v/>
      </c>
      <c r="F923" s="227"/>
      <c r="G923" s="233" t="str">
        <f>IFERROR(INDEX(tblGISPDS_Discipline[Sub-Discipline Code], MATCH(tblDatasetNamingConventionForm[[#This Row],[Sub-Discipline Description]], tblGISPDS_Discipline[Sub-Discipline Description],0)),"")</f>
        <v/>
      </c>
      <c r="H923" s="151"/>
      <c r="I923" s="230"/>
      <c r="J923" s="233" t="str">
        <f>IFERROR(INDEX(tblGISPDS_ProjectMilestone[Project Milestone Code], MATCH(tblDatasetNamingConventionForm[[#This Row],[Project Milestone]], tblGISPDS_ProjectMilestone[Project Milestone Description],0)),"")</f>
        <v/>
      </c>
      <c r="K923" s="234"/>
      <c r="L923" s="231" t="str">
        <f>IFERROR(INDEX(tblGISPDS_Originator[Organisation Code], MATCH(tblDatasetNamingConventionForm[[#This Row],[Organisation Name]], tblGISPDS_Originator[Organisation Name],0)),"")</f>
        <v/>
      </c>
      <c r="M923" s="226"/>
      <c r="N923" s="231" t="str">
        <f>IFERROR(INDEX(tblGISPDS_CoOrdSys[EPSG Code], MATCH(tblDatasetNamingConventionForm[[#This Row],[Coordinate Reference System Abbreviation]], tblGISPDS_CoOrdSys[Projected Coordinate Reference System Description],0)),"")</f>
        <v/>
      </c>
      <c r="O923" s="237"/>
      <c r="P923" s="149"/>
      <c r="Q923" s="170" t="str">
        <f>IF(tblDatasetNamingConventionForm[[#This Row],[Dataset Naming Scheme]]="","",IF(LEN(tblDatasetNamingConventionForm[[#This Row],[Dataset Naming Scheme]])&gt;63,"FALSE","TRUE"))</f>
        <v/>
      </c>
      <c r="R92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24" spans="1:18" ht="12.95">
      <c r="A92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2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24" s="225"/>
      <c r="D924" s="228"/>
      <c r="E924" s="233" t="str">
        <f>IFERROR(INDEX(tblGISPDS_Discipline[Discipline Code], MATCH(tblDatasetNamingConventionForm[[#This Row],[Discipline Description]], tblGISPDS_Discipline[ [ Discipline Description] ],0)),"")</f>
        <v/>
      </c>
      <c r="F924" s="227"/>
      <c r="G924" s="233" t="str">
        <f>IFERROR(INDEX(tblGISPDS_Discipline[Sub-Discipline Code], MATCH(tblDatasetNamingConventionForm[[#This Row],[Sub-Discipline Description]], tblGISPDS_Discipline[Sub-Discipline Description],0)),"")</f>
        <v/>
      </c>
      <c r="H924" s="151"/>
      <c r="I924" s="230"/>
      <c r="J924" s="233" t="str">
        <f>IFERROR(INDEX(tblGISPDS_ProjectMilestone[Project Milestone Code], MATCH(tblDatasetNamingConventionForm[[#This Row],[Project Milestone]], tblGISPDS_ProjectMilestone[Project Milestone Description],0)),"")</f>
        <v/>
      </c>
      <c r="K924" s="234"/>
      <c r="L924" s="229" t="str">
        <f>IFERROR(INDEX(tblGISPDS_Originator[Organisation Code], MATCH(tblDatasetNamingConventionForm[[#This Row],[Organisation Name]], tblGISPDS_Originator[Organisation Name],0)),"")</f>
        <v/>
      </c>
      <c r="M924" s="226"/>
      <c r="N924" s="231" t="str">
        <f>IFERROR(INDEX(tblGISPDS_CoOrdSys[EPSG Code], MATCH(tblDatasetNamingConventionForm[[#This Row],[Coordinate Reference System Abbreviation]], tblGISPDS_CoOrdSys[Projected Coordinate Reference System Description],0)),"")</f>
        <v/>
      </c>
      <c r="O924" s="237"/>
      <c r="P924" s="149"/>
      <c r="Q924" s="170" t="str">
        <f>IF(tblDatasetNamingConventionForm[[#This Row],[Dataset Naming Scheme]]="","",IF(LEN(tblDatasetNamingConventionForm[[#This Row],[Dataset Naming Scheme]])&gt;63,"FALSE","TRUE"))</f>
        <v/>
      </c>
      <c r="R92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25" spans="1:18" ht="12.95">
      <c r="A92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2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25" s="225"/>
      <c r="D925" s="228"/>
      <c r="E925" s="233" t="str">
        <f>IFERROR(INDEX(tblGISPDS_Discipline[Discipline Code], MATCH(tblDatasetNamingConventionForm[[#This Row],[Discipline Description]], tblGISPDS_Discipline[ [ Discipline Description] ],0)),"")</f>
        <v/>
      </c>
      <c r="F925" s="227"/>
      <c r="G925" s="233" t="str">
        <f>IFERROR(INDEX(tblGISPDS_Discipline[Sub-Discipline Code], MATCH(tblDatasetNamingConventionForm[[#This Row],[Sub-Discipline Description]], tblGISPDS_Discipline[Sub-Discipline Description],0)),"")</f>
        <v/>
      </c>
      <c r="H925" s="151"/>
      <c r="I925" s="230"/>
      <c r="J925" s="233" t="str">
        <f>IFERROR(INDEX(tblGISPDS_ProjectMilestone[Project Milestone Code], MATCH(tblDatasetNamingConventionForm[[#This Row],[Project Milestone]], tblGISPDS_ProjectMilestone[Project Milestone Description],0)),"")</f>
        <v/>
      </c>
      <c r="K925" s="234"/>
      <c r="L925" s="231" t="str">
        <f>IFERROR(INDEX(tblGISPDS_Originator[Organisation Code], MATCH(tblDatasetNamingConventionForm[[#This Row],[Organisation Name]], tblGISPDS_Originator[Organisation Name],0)),"")</f>
        <v/>
      </c>
      <c r="M925" s="226"/>
      <c r="N925" s="231" t="str">
        <f>IFERROR(INDEX(tblGISPDS_CoOrdSys[EPSG Code], MATCH(tblDatasetNamingConventionForm[[#This Row],[Coordinate Reference System Abbreviation]], tblGISPDS_CoOrdSys[Projected Coordinate Reference System Description],0)),"")</f>
        <v/>
      </c>
      <c r="O925" s="237"/>
      <c r="P925" s="149"/>
      <c r="Q925" s="170" t="str">
        <f>IF(tblDatasetNamingConventionForm[[#This Row],[Dataset Naming Scheme]]="","",IF(LEN(tblDatasetNamingConventionForm[[#This Row],[Dataset Naming Scheme]])&gt;63,"FALSE","TRUE"))</f>
        <v/>
      </c>
      <c r="R92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26" spans="1:18" ht="12.95">
      <c r="A92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2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26" s="225"/>
      <c r="D926" s="228"/>
      <c r="E926" s="233" t="str">
        <f>IFERROR(INDEX(tblGISPDS_Discipline[Discipline Code], MATCH(tblDatasetNamingConventionForm[[#This Row],[Discipline Description]], tblGISPDS_Discipline[ [ Discipline Description] ],0)),"")</f>
        <v/>
      </c>
      <c r="F926" s="227"/>
      <c r="G926" s="233" t="str">
        <f>IFERROR(INDEX(tblGISPDS_Discipline[Sub-Discipline Code], MATCH(tblDatasetNamingConventionForm[[#This Row],[Sub-Discipline Description]], tblGISPDS_Discipline[Sub-Discipline Description],0)),"")</f>
        <v/>
      </c>
      <c r="H926" s="151"/>
      <c r="I926" s="230"/>
      <c r="J926" s="233" t="str">
        <f>IFERROR(INDEX(tblGISPDS_ProjectMilestone[Project Milestone Code], MATCH(tblDatasetNamingConventionForm[[#This Row],[Project Milestone]], tblGISPDS_ProjectMilestone[Project Milestone Description],0)),"")</f>
        <v/>
      </c>
      <c r="K926" s="234"/>
      <c r="L926" s="229" t="str">
        <f>IFERROR(INDEX(tblGISPDS_Originator[Organisation Code], MATCH(tblDatasetNamingConventionForm[[#This Row],[Organisation Name]], tblGISPDS_Originator[Organisation Name],0)),"")</f>
        <v/>
      </c>
      <c r="M926" s="226"/>
      <c r="N926" s="231" t="str">
        <f>IFERROR(INDEX(tblGISPDS_CoOrdSys[EPSG Code], MATCH(tblDatasetNamingConventionForm[[#This Row],[Coordinate Reference System Abbreviation]], tblGISPDS_CoOrdSys[Projected Coordinate Reference System Description],0)),"")</f>
        <v/>
      </c>
      <c r="O926" s="237"/>
      <c r="P926" s="149"/>
      <c r="Q926" s="170" t="str">
        <f>IF(tblDatasetNamingConventionForm[[#This Row],[Dataset Naming Scheme]]="","",IF(LEN(tblDatasetNamingConventionForm[[#This Row],[Dataset Naming Scheme]])&gt;63,"FALSE","TRUE"))</f>
        <v/>
      </c>
      <c r="R92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27" spans="1:18" ht="12.95">
      <c r="A92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2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27" s="225"/>
      <c r="D927" s="228"/>
      <c r="E927" s="233" t="str">
        <f>IFERROR(INDEX(tblGISPDS_Discipline[Discipline Code], MATCH(tblDatasetNamingConventionForm[[#This Row],[Discipline Description]], tblGISPDS_Discipline[ [ Discipline Description] ],0)),"")</f>
        <v/>
      </c>
      <c r="F927" s="227"/>
      <c r="G927" s="233" t="str">
        <f>IFERROR(INDEX(tblGISPDS_Discipline[Sub-Discipline Code], MATCH(tblDatasetNamingConventionForm[[#This Row],[Sub-Discipline Description]], tblGISPDS_Discipline[Sub-Discipline Description],0)),"")</f>
        <v/>
      </c>
      <c r="H927" s="151"/>
      <c r="I927" s="230"/>
      <c r="J927" s="233" t="str">
        <f>IFERROR(INDEX(tblGISPDS_ProjectMilestone[Project Milestone Code], MATCH(tblDatasetNamingConventionForm[[#This Row],[Project Milestone]], tblGISPDS_ProjectMilestone[Project Milestone Description],0)),"")</f>
        <v/>
      </c>
      <c r="K927" s="234"/>
      <c r="L927" s="231" t="str">
        <f>IFERROR(INDEX(tblGISPDS_Originator[Organisation Code], MATCH(tblDatasetNamingConventionForm[[#This Row],[Organisation Name]], tblGISPDS_Originator[Organisation Name],0)),"")</f>
        <v/>
      </c>
      <c r="M927" s="226"/>
      <c r="N927" s="231" t="str">
        <f>IFERROR(INDEX(tblGISPDS_CoOrdSys[EPSG Code], MATCH(tblDatasetNamingConventionForm[[#This Row],[Coordinate Reference System Abbreviation]], tblGISPDS_CoOrdSys[Projected Coordinate Reference System Description],0)),"")</f>
        <v/>
      </c>
      <c r="O927" s="237"/>
      <c r="P927" s="149"/>
      <c r="Q927" s="170" t="str">
        <f>IF(tblDatasetNamingConventionForm[[#This Row],[Dataset Naming Scheme]]="","",IF(LEN(tblDatasetNamingConventionForm[[#This Row],[Dataset Naming Scheme]])&gt;63,"FALSE","TRUE"))</f>
        <v/>
      </c>
      <c r="R92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28" spans="1:18" ht="12.95">
      <c r="A92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2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28" s="225"/>
      <c r="D928" s="228"/>
      <c r="E928" s="233" t="str">
        <f>IFERROR(INDEX(tblGISPDS_Discipline[Discipline Code], MATCH(tblDatasetNamingConventionForm[[#This Row],[Discipline Description]], tblGISPDS_Discipline[ [ Discipline Description] ],0)),"")</f>
        <v/>
      </c>
      <c r="F928" s="227"/>
      <c r="G928" s="233" t="str">
        <f>IFERROR(INDEX(tblGISPDS_Discipline[Sub-Discipline Code], MATCH(tblDatasetNamingConventionForm[[#This Row],[Sub-Discipline Description]], tblGISPDS_Discipline[Sub-Discipline Description],0)),"")</f>
        <v/>
      </c>
      <c r="H928" s="151"/>
      <c r="I928" s="230"/>
      <c r="J928" s="233" t="str">
        <f>IFERROR(INDEX(tblGISPDS_ProjectMilestone[Project Milestone Code], MATCH(tblDatasetNamingConventionForm[[#This Row],[Project Milestone]], tblGISPDS_ProjectMilestone[Project Milestone Description],0)),"")</f>
        <v/>
      </c>
      <c r="K928" s="234"/>
      <c r="L928" s="229" t="str">
        <f>IFERROR(INDEX(tblGISPDS_Originator[Organisation Code], MATCH(tblDatasetNamingConventionForm[[#This Row],[Organisation Name]], tblGISPDS_Originator[Organisation Name],0)),"")</f>
        <v/>
      </c>
      <c r="M928" s="226"/>
      <c r="N928" s="231" t="str">
        <f>IFERROR(INDEX(tblGISPDS_CoOrdSys[EPSG Code], MATCH(tblDatasetNamingConventionForm[[#This Row],[Coordinate Reference System Abbreviation]], tblGISPDS_CoOrdSys[Projected Coordinate Reference System Description],0)),"")</f>
        <v/>
      </c>
      <c r="O928" s="237"/>
      <c r="P928" s="149"/>
      <c r="Q928" s="170" t="str">
        <f>IF(tblDatasetNamingConventionForm[[#This Row],[Dataset Naming Scheme]]="","",IF(LEN(tblDatasetNamingConventionForm[[#This Row],[Dataset Naming Scheme]])&gt;63,"FALSE","TRUE"))</f>
        <v/>
      </c>
      <c r="R92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29" spans="1:18" ht="12.95">
      <c r="A92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2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29" s="225"/>
      <c r="D929" s="228"/>
      <c r="E929" s="233" t="str">
        <f>IFERROR(INDEX(tblGISPDS_Discipline[Discipline Code], MATCH(tblDatasetNamingConventionForm[[#This Row],[Discipline Description]], tblGISPDS_Discipline[ [ Discipline Description] ],0)),"")</f>
        <v/>
      </c>
      <c r="F929" s="227"/>
      <c r="G929" s="233" t="str">
        <f>IFERROR(INDEX(tblGISPDS_Discipline[Sub-Discipline Code], MATCH(tblDatasetNamingConventionForm[[#This Row],[Sub-Discipline Description]], tblGISPDS_Discipline[Sub-Discipline Description],0)),"")</f>
        <v/>
      </c>
      <c r="H929" s="151"/>
      <c r="I929" s="230"/>
      <c r="J929" s="233" t="str">
        <f>IFERROR(INDEX(tblGISPDS_ProjectMilestone[Project Milestone Code], MATCH(tblDatasetNamingConventionForm[[#This Row],[Project Milestone]], tblGISPDS_ProjectMilestone[Project Milestone Description],0)),"")</f>
        <v/>
      </c>
      <c r="K929" s="234"/>
      <c r="L929" s="231" t="str">
        <f>IFERROR(INDEX(tblGISPDS_Originator[Organisation Code], MATCH(tblDatasetNamingConventionForm[[#This Row],[Organisation Name]], tblGISPDS_Originator[Organisation Name],0)),"")</f>
        <v/>
      </c>
      <c r="M929" s="226"/>
      <c r="N929" s="231" t="str">
        <f>IFERROR(INDEX(tblGISPDS_CoOrdSys[EPSG Code], MATCH(tblDatasetNamingConventionForm[[#This Row],[Coordinate Reference System Abbreviation]], tblGISPDS_CoOrdSys[Projected Coordinate Reference System Description],0)),"")</f>
        <v/>
      </c>
      <c r="O929" s="237"/>
      <c r="P929" s="149"/>
      <c r="Q929" s="170" t="str">
        <f>IF(tblDatasetNamingConventionForm[[#This Row],[Dataset Naming Scheme]]="","",IF(LEN(tblDatasetNamingConventionForm[[#This Row],[Dataset Naming Scheme]])&gt;63,"FALSE","TRUE"))</f>
        <v/>
      </c>
      <c r="R92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30" spans="1:18" ht="12.95">
      <c r="A93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3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30" s="225"/>
      <c r="D930" s="228"/>
      <c r="E930" s="233" t="str">
        <f>IFERROR(INDEX(tblGISPDS_Discipline[Discipline Code], MATCH(tblDatasetNamingConventionForm[[#This Row],[Discipline Description]], tblGISPDS_Discipline[ [ Discipline Description] ],0)),"")</f>
        <v/>
      </c>
      <c r="F930" s="227"/>
      <c r="G930" s="233" t="str">
        <f>IFERROR(INDEX(tblGISPDS_Discipline[Sub-Discipline Code], MATCH(tblDatasetNamingConventionForm[[#This Row],[Sub-Discipline Description]], tblGISPDS_Discipline[Sub-Discipline Description],0)),"")</f>
        <v/>
      </c>
      <c r="H930" s="151"/>
      <c r="I930" s="230"/>
      <c r="J930" s="233" t="str">
        <f>IFERROR(INDEX(tblGISPDS_ProjectMilestone[Project Milestone Code], MATCH(tblDatasetNamingConventionForm[[#This Row],[Project Milestone]], tblGISPDS_ProjectMilestone[Project Milestone Description],0)),"")</f>
        <v/>
      </c>
      <c r="K930" s="234"/>
      <c r="L930" s="229" t="str">
        <f>IFERROR(INDEX(tblGISPDS_Originator[Organisation Code], MATCH(tblDatasetNamingConventionForm[[#This Row],[Organisation Name]], tblGISPDS_Originator[Organisation Name],0)),"")</f>
        <v/>
      </c>
      <c r="M930" s="226"/>
      <c r="N930" s="231" t="str">
        <f>IFERROR(INDEX(tblGISPDS_CoOrdSys[EPSG Code], MATCH(tblDatasetNamingConventionForm[[#This Row],[Coordinate Reference System Abbreviation]], tblGISPDS_CoOrdSys[Projected Coordinate Reference System Description],0)),"")</f>
        <v/>
      </c>
      <c r="O930" s="237"/>
      <c r="P930" s="149"/>
      <c r="Q930" s="170" t="str">
        <f>IF(tblDatasetNamingConventionForm[[#This Row],[Dataset Naming Scheme]]="","",IF(LEN(tblDatasetNamingConventionForm[[#This Row],[Dataset Naming Scheme]])&gt;63,"FALSE","TRUE"))</f>
        <v/>
      </c>
      <c r="R93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31" spans="1:18" ht="12.95">
      <c r="A93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3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31" s="225"/>
      <c r="D931" s="228"/>
      <c r="E931" s="233" t="str">
        <f>IFERROR(INDEX(tblGISPDS_Discipline[Discipline Code], MATCH(tblDatasetNamingConventionForm[[#This Row],[Discipline Description]], tblGISPDS_Discipline[ [ Discipline Description] ],0)),"")</f>
        <v/>
      </c>
      <c r="F931" s="227"/>
      <c r="G931" s="233" t="str">
        <f>IFERROR(INDEX(tblGISPDS_Discipline[Sub-Discipline Code], MATCH(tblDatasetNamingConventionForm[[#This Row],[Sub-Discipline Description]], tblGISPDS_Discipline[Sub-Discipline Description],0)),"")</f>
        <v/>
      </c>
      <c r="H931" s="151"/>
      <c r="I931" s="230"/>
      <c r="J931" s="233" t="str">
        <f>IFERROR(INDEX(tblGISPDS_ProjectMilestone[Project Milestone Code], MATCH(tblDatasetNamingConventionForm[[#This Row],[Project Milestone]], tblGISPDS_ProjectMilestone[Project Milestone Description],0)),"")</f>
        <v/>
      </c>
      <c r="K931" s="234"/>
      <c r="L931" s="231" t="str">
        <f>IFERROR(INDEX(tblGISPDS_Originator[Organisation Code], MATCH(tblDatasetNamingConventionForm[[#This Row],[Organisation Name]], tblGISPDS_Originator[Organisation Name],0)),"")</f>
        <v/>
      </c>
      <c r="M931" s="226"/>
      <c r="N931" s="231" t="str">
        <f>IFERROR(INDEX(tblGISPDS_CoOrdSys[EPSG Code], MATCH(tblDatasetNamingConventionForm[[#This Row],[Coordinate Reference System Abbreviation]], tblGISPDS_CoOrdSys[Projected Coordinate Reference System Description],0)),"")</f>
        <v/>
      </c>
      <c r="O931" s="237"/>
      <c r="P931" s="149"/>
      <c r="Q931" s="170" t="str">
        <f>IF(tblDatasetNamingConventionForm[[#This Row],[Dataset Naming Scheme]]="","",IF(LEN(tblDatasetNamingConventionForm[[#This Row],[Dataset Naming Scheme]])&gt;63,"FALSE","TRUE"))</f>
        <v/>
      </c>
      <c r="R93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32" spans="1:18" ht="12.95">
      <c r="A93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3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32" s="225"/>
      <c r="D932" s="228"/>
      <c r="E932" s="233" t="str">
        <f>IFERROR(INDEX(tblGISPDS_Discipline[Discipline Code], MATCH(tblDatasetNamingConventionForm[[#This Row],[Discipline Description]], tblGISPDS_Discipline[ [ Discipline Description] ],0)),"")</f>
        <v/>
      </c>
      <c r="F932" s="227"/>
      <c r="G932" s="233" t="str">
        <f>IFERROR(INDEX(tblGISPDS_Discipline[Sub-Discipline Code], MATCH(tblDatasetNamingConventionForm[[#This Row],[Sub-Discipline Description]], tblGISPDS_Discipline[Sub-Discipline Description],0)),"")</f>
        <v/>
      </c>
      <c r="H932" s="151"/>
      <c r="I932" s="230"/>
      <c r="J932" s="233" t="str">
        <f>IFERROR(INDEX(tblGISPDS_ProjectMilestone[Project Milestone Code], MATCH(tblDatasetNamingConventionForm[[#This Row],[Project Milestone]], tblGISPDS_ProjectMilestone[Project Milestone Description],0)),"")</f>
        <v/>
      </c>
      <c r="K932" s="234"/>
      <c r="L932" s="229" t="str">
        <f>IFERROR(INDEX(tblGISPDS_Originator[Organisation Code], MATCH(tblDatasetNamingConventionForm[[#This Row],[Organisation Name]], tblGISPDS_Originator[Organisation Name],0)),"")</f>
        <v/>
      </c>
      <c r="M932" s="226"/>
      <c r="N932" s="231" t="str">
        <f>IFERROR(INDEX(tblGISPDS_CoOrdSys[EPSG Code], MATCH(tblDatasetNamingConventionForm[[#This Row],[Coordinate Reference System Abbreviation]], tblGISPDS_CoOrdSys[Projected Coordinate Reference System Description],0)),"")</f>
        <v/>
      </c>
      <c r="O932" s="237"/>
      <c r="P932" s="149"/>
      <c r="Q932" s="170" t="str">
        <f>IF(tblDatasetNamingConventionForm[[#This Row],[Dataset Naming Scheme]]="","",IF(LEN(tblDatasetNamingConventionForm[[#This Row],[Dataset Naming Scheme]])&gt;63,"FALSE","TRUE"))</f>
        <v/>
      </c>
      <c r="R93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33" spans="1:18" ht="12.95">
      <c r="A93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3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33" s="225"/>
      <c r="D933" s="228"/>
      <c r="E933" s="233" t="str">
        <f>IFERROR(INDEX(tblGISPDS_Discipline[Discipline Code], MATCH(tblDatasetNamingConventionForm[[#This Row],[Discipline Description]], tblGISPDS_Discipline[ [ Discipline Description] ],0)),"")</f>
        <v/>
      </c>
      <c r="F933" s="227"/>
      <c r="G933" s="233" t="str">
        <f>IFERROR(INDEX(tblGISPDS_Discipline[Sub-Discipline Code], MATCH(tblDatasetNamingConventionForm[[#This Row],[Sub-Discipline Description]], tblGISPDS_Discipline[Sub-Discipline Description],0)),"")</f>
        <v/>
      </c>
      <c r="H933" s="151"/>
      <c r="I933" s="230"/>
      <c r="J933" s="233" t="str">
        <f>IFERROR(INDEX(tblGISPDS_ProjectMilestone[Project Milestone Code], MATCH(tblDatasetNamingConventionForm[[#This Row],[Project Milestone]], tblGISPDS_ProjectMilestone[Project Milestone Description],0)),"")</f>
        <v/>
      </c>
      <c r="K933" s="234"/>
      <c r="L933" s="231" t="str">
        <f>IFERROR(INDEX(tblGISPDS_Originator[Organisation Code], MATCH(tblDatasetNamingConventionForm[[#This Row],[Organisation Name]], tblGISPDS_Originator[Organisation Name],0)),"")</f>
        <v/>
      </c>
      <c r="M933" s="226"/>
      <c r="N933" s="231" t="str">
        <f>IFERROR(INDEX(tblGISPDS_CoOrdSys[EPSG Code], MATCH(tblDatasetNamingConventionForm[[#This Row],[Coordinate Reference System Abbreviation]], tblGISPDS_CoOrdSys[Projected Coordinate Reference System Description],0)),"")</f>
        <v/>
      </c>
      <c r="O933" s="237"/>
      <c r="P933" s="149"/>
      <c r="Q933" s="170" t="str">
        <f>IF(tblDatasetNamingConventionForm[[#This Row],[Dataset Naming Scheme]]="","",IF(LEN(tblDatasetNamingConventionForm[[#This Row],[Dataset Naming Scheme]])&gt;63,"FALSE","TRUE"))</f>
        <v/>
      </c>
      <c r="R93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34" spans="1:18" ht="12.95">
      <c r="A93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3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34" s="225"/>
      <c r="D934" s="228"/>
      <c r="E934" s="233" t="str">
        <f>IFERROR(INDEX(tblGISPDS_Discipline[Discipline Code], MATCH(tblDatasetNamingConventionForm[[#This Row],[Discipline Description]], tblGISPDS_Discipline[ [ Discipline Description] ],0)),"")</f>
        <v/>
      </c>
      <c r="F934" s="227"/>
      <c r="G934" s="233" t="str">
        <f>IFERROR(INDEX(tblGISPDS_Discipline[Sub-Discipline Code], MATCH(tblDatasetNamingConventionForm[[#This Row],[Sub-Discipline Description]], tblGISPDS_Discipline[Sub-Discipline Description],0)),"")</f>
        <v/>
      </c>
      <c r="H934" s="151"/>
      <c r="I934" s="230"/>
      <c r="J934" s="233" t="str">
        <f>IFERROR(INDEX(tblGISPDS_ProjectMilestone[Project Milestone Code], MATCH(tblDatasetNamingConventionForm[[#This Row],[Project Milestone]], tblGISPDS_ProjectMilestone[Project Milestone Description],0)),"")</f>
        <v/>
      </c>
      <c r="K934" s="234"/>
      <c r="L934" s="229" t="str">
        <f>IFERROR(INDEX(tblGISPDS_Originator[Organisation Code], MATCH(tblDatasetNamingConventionForm[[#This Row],[Organisation Name]], tblGISPDS_Originator[Organisation Name],0)),"")</f>
        <v/>
      </c>
      <c r="M934" s="226"/>
      <c r="N934" s="231" t="str">
        <f>IFERROR(INDEX(tblGISPDS_CoOrdSys[EPSG Code], MATCH(tblDatasetNamingConventionForm[[#This Row],[Coordinate Reference System Abbreviation]], tblGISPDS_CoOrdSys[Projected Coordinate Reference System Description],0)),"")</f>
        <v/>
      </c>
      <c r="O934" s="237"/>
      <c r="P934" s="149"/>
      <c r="Q934" s="170" t="str">
        <f>IF(tblDatasetNamingConventionForm[[#This Row],[Dataset Naming Scheme]]="","",IF(LEN(tblDatasetNamingConventionForm[[#This Row],[Dataset Naming Scheme]])&gt;63,"FALSE","TRUE"))</f>
        <v/>
      </c>
      <c r="R93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35" spans="1:18" ht="12.95">
      <c r="A93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3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35" s="225"/>
      <c r="D935" s="228"/>
      <c r="E935" s="233" t="str">
        <f>IFERROR(INDEX(tblGISPDS_Discipline[Discipline Code], MATCH(tblDatasetNamingConventionForm[[#This Row],[Discipline Description]], tblGISPDS_Discipline[ [ Discipline Description] ],0)),"")</f>
        <v/>
      </c>
      <c r="F935" s="227"/>
      <c r="G935" s="233" t="str">
        <f>IFERROR(INDEX(tblGISPDS_Discipline[Sub-Discipline Code], MATCH(tblDatasetNamingConventionForm[[#This Row],[Sub-Discipline Description]], tblGISPDS_Discipline[Sub-Discipline Description],0)),"")</f>
        <v/>
      </c>
      <c r="H935" s="151"/>
      <c r="I935" s="230"/>
      <c r="J935" s="233" t="str">
        <f>IFERROR(INDEX(tblGISPDS_ProjectMilestone[Project Milestone Code], MATCH(tblDatasetNamingConventionForm[[#This Row],[Project Milestone]], tblGISPDS_ProjectMilestone[Project Milestone Description],0)),"")</f>
        <v/>
      </c>
      <c r="K935" s="234"/>
      <c r="L935" s="231" t="str">
        <f>IFERROR(INDEX(tblGISPDS_Originator[Organisation Code], MATCH(tblDatasetNamingConventionForm[[#This Row],[Organisation Name]], tblGISPDS_Originator[Organisation Name],0)),"")</f>
        <v/>
      </c>
      <c r="M935" s="226"/>
      <c r="N935" s="231" t="str">
        <f>IFERROR(INDEX(tblGISPDS_CoOrdSys[EPSG Code], MATCH(tblDatasetNamingConventionForm[[#This Row],[Coordinate Reference System Abbreviation]], tblGISPDS_CoOrdSys[Projected Coordinate Reference System Description],0)),"")</f>
        <v/>
      </c>
      <c r="O935" s="237"/>
      <c r="P935" s="149"/>
      <c r="Q935" s="170" t="str">
        <f>IF(tblDatasetNamingConventionForm[[#This Row],[Dataset Naming Scheme]]="","",IF(LEN(tblDatasetNamingConventionForm[[#This Row],[Dataset Naming Scheme]])&gt;63,"FALSE","TRUE"))</f>
        <v/>
      </c>
      <c r="R93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36" spans="1:18" ht="12.95">
      <c r="A93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3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36" s="225"/>
      <c r="D936" s="228"/>
      <c r="E936" s="233" t="str">
        <f>IFERROR(INDEX(tblGISPDS_Discipline[Discipline Code], MATCH(tblDatasetNamingConventionForm[[#This Row],[Discipline Description]], tblGISPDS_Discipline[ [ Discipline Description] ],0)),"")</f>
        <v/>
      </c>
      <c r="F936" s="227"/>
      <c r="G936" s="233" t="str">
        <f>IFERROR(INDEX(tblGISPDS_Discipline[Sub-Discipline Code], MATCH(tblDatasetNamingConventionForm[[#This Row],[Sub-Discipline Description]], tblGISPDS_Discipline[Sub-Discipline Description],0)),"")</f>
        <v/>
      </c>
      <c r="H936" s="151"/>
      <c r="I936" s="230"/>
      <c r="J936" s="233" t="str">
        <f>IFERROR(INDEX(tblGISPDS_ProjectMilestone[Project Milestone Code], MATCH(tblDatasetNamingConventionForm[[#This Row],[Project Milestone]], tblGISPDS_ProjectMilestone[Project Milestone Description],0)),"")</f>
        <v/>
      </c>
      <c r="K936" s="234"/>
      <c r="L936" s="229" t="str">
        <f>IFERROR(INDEX(tblGISPDS_Originator[Organisation Code], MATCH(tblDatasetNamingConventionForm[[#This Row],[Organisation Name]], tblGISPDS_Originator[Organisation Name],0)),"")</f>
        <v/>
      </c>
      <c r="M936" s="226"/>
      <c r="N936" s="231" t="str">
        <f>IFERROR(INDEX(tblGISPDS_CoOrdSys[EPSG Code], MATCH(tblDatasetNamingConventionForm[[#This Row],[Coordinate Reference System Abbreviation]], tblGISPDS_CoOrdSys[Projected Coordinate Reference System Description],0)),"")</f>
        <v/>
      </c>
      <c r="O936" s="237"/>
      <c r="P936" s="149"/>
      <c r="Q936" s="170" t="str">
        <f>IF(tblDatasetNamingConventionForm[[#This Row],[Dataset Naming Scheme]]="","",IF(LEN(tblDatasetNamingConventionForm[[#This Row],[Dataset Naming Scheme]])&gt;63,"FALSE","TRUE"))</f>
        <v/>
      </c>
      <c r="R93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37" spans="1:18" ht="12.95">
      <c r="A93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3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37" s="225"/>
      <c r="D937" s="228"/>
      <c r="E937" s="233" t="str">
        <f>IFERROR(INDEX(tblGISPDS_Discipline[Discipline Code], MATCH(tblDatasetNamingConventionForm[[#This Row],[Discipline Description]], tblGISPDS_Discipline[ [ Discipline Description] ],0)),"")</f>
        <v/>
      </c>
      <c r="F937" s="227"/>
      <c r="G937" s="233" t="str">
        <f>IFERROR(INDEX(tblGISPDS_Discipline[Sub-Discipline Code], MATCH(tblDatasetNamingConventionForm[[#This Row],[Sub-Discipline Description]], tblGISPDS_Discipline[Sub-Discipline Description],0)),"")</f>
        <v/>
      </c>
      <c r="H937" s="151"/>
      <c r="I937" s="230"/>
      <c r="J937" s="233" t="str">
        <f>IFERROR(INDEX(tblGISPDS_ProjectMilestone[Project Milestone Code], MATCH(tblDatasetNamingConventionForm[[#This Row],[Project Milestone]], tblGISPDS_ProjectMilestone[Project Milestone Description],0)),"")</f>
        <v/>
      </c>
      <c r="K937" s="234"/>
      <c r="L937" s="231" t="str">
        <f>IFERROR(INDEX(tblGISPDS_Originator[Organisation Code], MATCH(tblDatasetNamingConventionForm[[#This Row],[Organisation Name]], tblGISPDS_Originator[Organisation Name],0)),"")</f>
        <v/>
      </c>
      <c r="M937" s="226"/>
      <c r="N937" s="231" t="str">
        <f>IFERROR(INDEX(tblGISPDS_CoOrdSys[EPSG Code], MATCH(tblDatasetNamingConventionForm[[#This Row],[Coordinate Reference System Abbreviation]], tblGISPDS_CoOrdSys[Projected Coordinate Reference System Description],0)),"")</f>
        <v/>
      </c>
      <c r="O937" s="237"/>
      <c r="P937" s="149"/>
      <c r="Q937" s="170" t="str">
        <f>IF(tblDatasetNamingConventionForm[[#This Row],[Dataset Naming Scheme]]="","",IF(LEN(tblDatasetNamingConventionForm[[#This Row],[Dataset Naming Scheme]])&gt;63,"FALSE","TRUE"))</f>
        <v/>
      </c>
      <c r="R93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38" spans="1:18" ht="12.95">
      <c r="A93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3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38" s="225"/>
      <c r="D938" s="228"/>
      <c r="E938" s="233" t="str">
        <f>IFERROR(INDEX(tblGISPDS_Discipline[Discipline Code], MATCH(tblDatasetNamingConventionForm[[#This Row],[Discipline Description]], tblGISPDS_Discipline[ [ Discipline Description] ],0)),"")</f>
        <v/>
      </c>
      <c r="F938" s="227"/>
      <c r="G938" s="233" t="str">
        <f>IFERROR(INDEX(tblGISPDS_Discipline[Sub-Discipline Code], MATCH(tblDatasetNamingConventionForm[[#This Row],[Sub-Discipline Description]], tblGISPDS_Discipline[Sub-Discipline Description],0)),"")</f>
        <v/>
      </c>
      <c r="H938" s="151"/>
      <c r="I938" s="230"/>
      <c r="J938" s="233" t="str">
        <f>IFERROR(INDEX(tblGISPDS_ProjectMilestone[Project Milestone Code], MATCH(tblDatasetNamingConventionForm[[#This Row],[Project Milestone]], tblGISPDS_ProjectMilestone[Project Milestone Description],0)),"")</f>
        <v/>
      </c>
      <c r="K938" s="234"/>
      <c r="L938" s="229" t="str">
        <f>IFERROR(INDEX(tblGISPDS_Originator[Organisation Code], MATCH(tblDatasetNamingConventionForm[[#This Row],[Organisation Name]], tblGISPDS_Originator[Organisation Name],0)),"")</f>
        <v/>
      </c>
      <c r="M938" s="226"/>
      <c r="N938" s="231" t="str">
        <f>IFERROR(INDEX(tblGISPDS_CoOrdSys[EPSG Code], MATCH(tblDatasetNamingConventionForm[[#This Row],[Coordinate Reference System Abbreviation]], tblGISPDS_CoOrdSys[Projected Coordinate Reference System Description],0)),"")</f>
        <v/>
      </c>
      <c r="O938" s="237"/>
      <c r="P938" s="149"/>
      <c r="Q938" s="170" t="str">
        <f>IF(tblDatasetNamingConventionForm[[#This Row],[Dataset Naming Scheme]]="","",IF(LEN(tblDatasetNamingConventionForm[[#This Row],[Dataset Naming Scheme]])&gt;63,"FALSE","TRUE"))</f>
        <v/>
      </c>
      <c r="R93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39" spans="1:18" ht="12.95">
      <c r="A93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3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39" s="225"/>
      <c r="D939" s="228"/>
      <c r="E939" s="233" t="str">
        <f>IFERROR(INDEX(tblGISPDS_Discipline[Discipline Code], MATCH(tblDatasetNamingConventionForm[[#This Row],[Discipline Description]], tblGISPDS_Discipline[ [ Discipline Description] ],0)),"")</f>
        <v/>
      </c>
      <c r="F939" s="227"/>
      <c r="G939" s="233" t="str">
        <f>IFERROR(INDEX(tblGISPDS_Discipline[Sub-Discipline Code], MATCH(tblDatasetNamingConventionForm[[#This Row],[Sub-Discipline Description]], tblGISPDS_Discipline[Sub-Discipline Description],0)),"")</f>
        <v/>
      </c>
      <c r="H939" s="151"/>
      <c r="I939" s="230"/>
      <c r="J939" s="233" t="str">
        <f>IFERROR(INDEX(tblGISPDS_ProjectMilestone[Project Milestone Code], MATCH(tblDatasetNamingConventionForm[[#This Row],[Project Milestone]], tblGISPDS_ProjectMilestone[Project Milestone Description],0)),"")</f>
        <v/>
      </c>
      <c r="K939" s="234"/>
      <c r="L939" s="231" t="str">
        <f>IFERROR(INDEX(tblGISPDS_Originator[Organisation Code], MATCH(tblDatasetNamingConventionForm[[#This Row],[Organisation Name]], tblGISPDS_Originator[Organisation Name],0)),"")</f>
        <v/>
      </c>
      <c r="M939" s="226"/>
      <c r="N939" s="231" t="str">
        <f>IFERROR(INDEX(tblGISPDS_CoOrdSys[EPSG Code], MATCH(tblDatasetNamingConventionForm[[#This Row],[Coordinate Reference System Abbreviation]], tblGISPDS_CoOrdSys[Projected Coordinate Reference System Description],0)),"")</f>
        <v/>
      </c>
      <c r="O939" s="237"/>
      <c r="P939" s="149"/>
      <c r="Q939" s="170" t="str">
        <f>IF(tblDatasetNamingConventionForm[[#This Row],[Dataset Naming Scheme]]="","",IF(LEN(tblDatasetNamingConventionForm[[#This Row],[Dataset Naming Scheme]])&gt;63,"FALSE","TRUE"))</f>
        <v/>
      </c>
      <c r="R93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40" spans="1:18" ht="12.95">
      <c r="A94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4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40" s="225"/>
      <c r="D940" s="228"/>
      <c r="E940" s="233" t="str">
        <f>IFERROR(INDEX(tblGISPDS_Discipline[Discipline Code], MATCH(tblDatasetNamingConventionForm[[#This Row],[Discipline Description]], tblGISPDS_Discipline[ [ Discipline Description] ],0)),"")</f>
        <v/>
      </c>
      <c r="F940" s="227"/>
      <c r="G940" s="233" t="str">
        <f>IFERROR(INDEX(tblGISPDS_Discipline[Sub-Discipline Code], MATCH(tblDatasetNamingConventionForm[[#This Row],[Sub-Discipline Description]], tblGISPDS_Discipline[Sub-Discipline Description],0)),"")</f>
        <v/>
      </c>
      <c r="H940" s="151"/>
      <c r="I940" s="230"/>
      <c r="J940" s="233" t="str">
        <f>IFERROR(INDEX(tblGISPDS_ProjectMilestone[Project Milestone Code], MATCH(tblDatasetNamingConventionForm[[#This Row],[Project Milestone]], tblGISPDS_ProjectMilestone[Project Milestone Description],0)),"")</f>
        <v/>
      </c>
      <c r="K940" s="234"/>
      <c r="L940" s="229" t="str">
        <f>IFERROR(INDEX(tblGISPDS_Originator[Organisation Code], MATCH(tblDatasetNamingConventionForm[[#This Row],[Organisation Name]], tblGISPDS_Originator[Organisation Name],0)),"")</f>
        <v/>
      </c>
      <c r="M940" s="226"/>
      <c r="N940" s="231" t="str">
        <f>IFERROR(INDEX(tblGISPDS_CoOrdSys[EPSG Code], MATCH(tblDatasetNamingConventionForm[[#This Row],[Coordinate Reference System Abbreviation]], tblGISPDS_CoOrdSys[Projected Coordinate Reference System Description],0)),"")</f>
        <v/>
      </c>
      <c r="O940" s="237"/>
      <c r="P940" s="149"/>
      <c r="Q940" s="170" t="str">
        <f>IF(tblDatasetNamingConventionForm[[#This Row],[Dataset Naming Scheme]]="","",IF(LEN(tblDatasetNamingConventionForm[[#This Row],[Dataset Naming Scheme]])&gt;63,"FALSE","TRUE"))</f>
        <v/>
      </c>
      <c r="R94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41" spans="1:18" ht="12.95">
      <c r="A94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4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41" s="225"/>
      <c r="D941" s="228"/>
      <c r="E941" s="233" t="str">
        <f>IFERROR(INDEX(tblGISPDS_Discipline[Discipline Code], MATCH(tblDatasetNamingConventionForm[[#This Row],[Discipline Description]], tblGISPDS_Discipline[ [ Discipline Description] ],0)),"")</f>
        <v/>
      </c>
      <c r="F941" s="227"/>
      <c r="G941" s="233" t="str">
        <f>IFERROR(INDEX(tblGISPDS_Discipline[Sub-Discipline Code], MATCH(tblDatasetNamingConventionForm[[#This Row],[Sub-Discipline Description]], tblGISPDS_Discipline[Sub-Discipline Description],0)),"")</f>
        <v/>
      </c>
      <c r="H941" s="151"/>
      <c r="I941" s="230"/>
      <c r="J941" s="233" t="str">
        <f>IFERROR(INDEX(tblGISPDS_ProjectMilestone[Project Milestone Code], MATCH(tblDatasetNamingConventionForm[[#This Row],[Project Milestone]], tblGISPDS_ProjectMilestone[Project Milestone Description],0)),"")</f>
        <v/>
      </c>
      <c r="K941" s="234"/>
      <c r="L941" s="231" t="str">
        <f>IFERROR(INDEX(tblGISPDS_Originator[Organisation Code], MATCH(tblDatasetNamingConventionForm[[#This Row],[Organisation Name]], tblGISPDS_Originator[Organisation Name],0)),"")</f>
        <v/>
      </c>
      <c r="M941" s="226"/>
      <c r="N941" s="231" t="str">
        <f>IFERROR(INDEX(tblGISPDS_CoOrdSys[EPSG Code], MATCH(tblDatasetNamingConventionForm[[#This Row],[Coordinate Reference System Abbreviation]], tblGISPDS_CoOrdSys[Projected Coordinate Reference System Description],0)),"")</f>
        <v/>
      </c>
      <c r="O941" s="237"/>
      <c r="P941" s="149"/>
      <c r="Q941" s="170" t="str">
        <f>IF(tblDatasetNamingConventionForm[[#This Row],[Dataset Naming Scheme]]="","",IF(LEN(tblDatasetNamingConventionForm[[#This Row],[Dataset Naming Scheme]])&gt;63,"FALSE","TRUE"))</f>
        <v/>
      </c>
      <c r="R94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42" spans="1:18" ht="12.95">
      <c r="A94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4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42" s="225"/>
      <c r="D942" s="228"/>
      <c r="E942" s="233" t="str">
        <f>IFERROR(INDEX(tblGISPDS_Discipline[Discipline Code], MATCH(tblDatasetNamingConventionForm[[#This Row],[Discipline Description]], tblGISPDS_Discipline[ [ Discipline Description] ],0)),"")</f>
        <v/>
      </c>
      <c r="F942" s="227"/>
      <c r="G942" s="233" t="str">
        <f>IFERROR(INDEX(tblGISPDS_Discipline[Sub-Discipline Code], MATCH(tblDatasetNamingConventionForm[[#This Row],[Sub-Discipline Description]], tblGISPDS_Discipline[Sub-Discipline Description],0)),"")</f>
        <v/>
      </c>
      <c r="H942" s="151"/>
      <c r="I942" s="230"/>
      <c r="J942" s="233" t="str">
        <f>IFERROR(INDEX(tblGISPDS_ProjectMilestone[Project Milestone Code], MATCH(tblDatasetNamingConventionForm[[#This Row],[Project Milestone]], tblGISPDS_ProjectMilestone[Project Milestone Description],0)),"")</f>
        <v/>
      </c>
      <c r="K942" s="234"/>
      <c r="L942" s="229" t="str">
        <f>IFERROR(INDEX(tblGISPDS_Originator[Organisation Code], MATCH(tblDatasetNamingConventionForm[[#This Row],[Organisation Name]], tblGISPDS_Originator[Organisation Name],0)),"")</f>
        <v/>
      </c>
      <c r="M942" s="226"/>
      <c r="N942" s="231" t="str">
        <f>IFERROR(INDEX(tblGISPDS_CoOrdSys[EPSG Code], MATCH(tblDatasetNamingConventionForm[[#This Row],[Coordinate Reference System Abbreviation]], tblGISPDS_CoOrdSys[Projected Coordinate Reference System Description],0)),"")</f>
        <v/>
      </c>
      <c r="O942" s="237"/>
      <c r="P942" s="149"/>
      <c r="Q942" s="170" t="str">
        <f>IF(tblDatasetNamingConventionForm[[#This Row],[Dataset Naming Scheme]]="","",IF(LEN(tblDatasetNamingConventionForm[[#This Row],[Dataset Naming Scheme]])&gt;63,"FALSE","TRUE"))</f>
        <v/>
      </c>
      <c r="R94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43" spans="1:18" ht="12.95">
      <c r="A94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4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43" s="225"/>
      <c r="D943" s="228"/>
      <c r="E943" s="233" t="str">
        <f>IFERROR(INDEX(tblGISPDS_Discipline[Discipline Code], MATCH(tblDatasetNamingConventionForm[[#This Row],[Discipline Description]], tblGISPDS_Discipline[ [ Discipline Description] ],0)),"")</f>
        <v/>
      </c>
      <c r="F943" s="227"/>
      <c r="G943" s="233" t="str">
        <f>IFERROR(INDEX(tblGISPDS_Discipline[Sub-Discipline Code], MATCH(tblDatasetNamingConventionForm[[#This Row],[Sub-Discipline Description]], tblGISPDS_Discipline[Sub-Discipline Description],0)),"")</f>
        <v/>
      </c>
      <c r="H943" s="151"/>
      <c r="I943" s="230"/>
      <c r="J943" s="233" t="str">
        <f>IFERROR(INDEX(tblGISPDS_ProjectMilestone[Project Milestone Code], MATCH(tblDatasetNamingConventionForm[[#This Row],[Project Milestone]], tblGISPDS_ProjectMilestone[Project Milestone Description],0)),"")</f>
        <v/>
      </c>
      <c r="K943" s="234"/>
      <c r="L943" s="231" t="str">
        <f>IFERROR(INDEX(tblGISPDS_Originator[Organisation Code], MATCH(tblDatasetNamingConventionForm[[#This Row],[Organisation Name]], tblGISPDS_Originator[Organisation Name],0)),"")</f>
        <v/>
      </c>
      <c r="M943" s="226"/>
      <c r="N943" s="231" t="str">
        <f>IFERROR(INDEX(tblGISPDS_CoOrdSys[EPSG Code], MATCH(tblDatasetNamingConventionForm[[#This Row],[Coordinate Reference System Abbreviation]], tblGISPDS_CoOrdSys[Projected Coordinate Reference System Description],0)),"")</f>
        <v/>
      </c>
      <c r="O943" s="237"/>
      <c r="P943" s="149"/>
      <c r="Q943" s="170" t="str">
        <f>IF(tblDatasetNamingConventionForm[[#This Row],[Dataset Naming Scheme]]="","",IF(LEN(tblDatasetNamingConventionForm[[#This Row],[Dataset Naming Scheme]])&gt;63,"FALSE","TRUE"))</f>
        <v/>
      </c>
      <c r="R94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44" spans="1:18" ht="12.95">
      <c r="A94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4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44" s="225"/>
      <c r="D944" s="228"/>
      <c r="E944" s="233" t="str">
        <f>IFERROR(INDEX(tblGISPDS_Discipline[Discipline Code], MATCH(tblDatasetNamingConventionForm[[#This Row],[Discipline Description]], tblGISPDS_Discipline[ [ Discipline Description] ],0)),"")</f>
        <v/>
      </c>
      <c r="F944" s="227"/>
      <c r="G944" s="233" t="str">
        <f>IFERROR(INDEX(tblGISPDS_Discipline[Sub-Discipline Code], MATCH(tblDatasetNamingConventionForm[[#This Row],[Sub-Discipline Description]], tblGISPDS_Discipline[Sub-Discipline Description],0)),"")</f>
        <v/>
      </c>
      <c r="H944" s="151"/>
      <c r="I944" s="230"/>
      <c r="J944" s="233" t="str">
        <f>IFERROR(INDEX(tblGISPDS_ProjectMilestone[Project Milestone Code], MATCH(tblDatasetNamingConventionForm[[#This Row],[Project Milestone]], tblGISPDS_ProjectMilestone[Project Milestone Description],0)),"")</f>
        <v/>
      </c>
      <c r="K944" s="234"/>
      <c r="L944" s="229" t="str">
        <f>IFERROR(INDEX(tblGISPDS_Originator[Organisation Code], MATCH(tblDatasetNamingConventionForm[[#This Row],[Organisation Name]], tblGISPDS_Originator[Organisation Name],0)),"")</f>
        <v/>
      </c>
      <c r="M944" s="226"/>
      <c r="N944" s="231" t="str">
        <f>IFERROR(INDEX(tblGISPDS_CoOrdSys[EPSG Code], MATCH(tblDatasetNamingConventionForm[[#This Row],[Coordinate Reference System Abbreviation]], tblGISPDS_CoOrdSys[Projected Coordinate Reference System Description],0)),"")</f>
        <v/>
      </c>
      <c r="O944" s="237"/>
      <c r="P944" s="149"/>
      <c r="Q944" s="170" t="str">
        <f>IF(tblDatasetNamingConventionForm[[#This Row],[Dataset Naming Scheme]]="","",IF(LEN(tblDatasetNamingConventionForm[[#This Row],[Dataset Naming Scheme]])&gt;63,"FALSE","TRUE"))</f>
        <v/>
      </c>
      <c r="R94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45" spans="1:18" ht="12.95">
      <c r="A94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4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45" s="225"/>
      <c r="D945" s="228"/>
      <c r="E945" s="233" t="str">
        <f>IFERROR(INDEX(tblGISPDS_Discipline[Discipline Code], MATCH(tblDatasetNamingConventionForm[[#This Row],[Discipline Description]], tblGISPDS_Discipline[ [ Discipline Description] ],0)),"")</f>
        <v/>
      </c>
      <c r="F945" s="227"/>
      <c r="G945" s="233" t="str">
        <f>IFERROR(INDEX(tblGISPDS_Discipline[Sub-Discipline Code], MATCH(tblDatasetNamingConventionForm[[#This Row],[Sub-Discipline Description]], tblGISPDS_Discipline[Sub-Discipline Description],0)),"")</f>
        <v/>
      </c>
      <c r="H945" s="151"/>
      <c r="I945" s="230"/>
      <c r="J945" s="233" t="str">
        <f>IFERROR(INDEX(tblGISPDS_ProjectMilestone[Project Milestone Code], MATCH(tblDatasetNamingConventionForm[[#This Row],[Project Milestone]], tblGISPDS_ProjectMilestone[Project Milestone Description],0)),"")</f>
        <v/>
      </c>
      <c r="K945" s="234"/>
      <c r="L945" s="231" t="str">
        <f>IFERROR(INDEX(tblGISPDS_Originator[Organisation Code], MATCH(tblDatasetNamingConventionForm[[#This Row],[Organisation Name]], tblGISPDS_Originator[Organisation Name],0)),"")</f>
        <v/>
      </c>
      <c r="M945" s="226"/>
      <c r="N945" s="231" t="str">
        <f>IFERROR(INDEX(tblGISPDS_CoOrdSys[EPSG Code], MATCH(tblDatasetNamingConventionForm[[#This Row],[Coordinate Reference System Abbreviation]], tblGISPDS_CoOrdSys[Projected Coordinate Reference System Description],0)),"")</f>
        <v/>
      </c>
      <c r="O945" s="237"/>
      <c r="P945" s="149"/>
      <c r="Q945" s="170" t="str">
        <f>IF(tblDatasetNamingConventionForm[[#This Row],[Dataset Naming Scheme]]="","",IF(LEN(tblDatasetNamingConventionForm[[#This Row],[Dataset Naming Scheme]])&gt;63,"FALSE","TRUE"))</f>
        <v/>
      </c>
      <c r="R94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46" spans="1:18" ht="12.95">
      <c r="A94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4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46" s="225"/>
      <c r="D946" s="228"/>
      <c r="E946" s="233" t="str">
        <f>IFERROR(INDEX(tblGISPDS_Discipline[Discipline Code], MATCH(tblDatasetNamingConventionForm[[#This Row],[Discipline Description]], tblGISPDS_Discipline[ [ Discipline Description] ],0)),"")</f>
        <v/>
      </c>
      <c r="F946" s="227"/>
      <c r="G946" s="233" t="str">
        <f>IFERROR(INDEX(tblGISPDS_Discipline[Sub-Discipline Code], MATCH(tblDatasetNamingConventionForm[[#This Row],[Sub-Discipline Description]], tblGISPDS_Discipline[Sub-Discipline Description],0)),"")</f>
        <v/>
      </c>
      <c r="H946" s="151"/>
      <c r="I946" s="230"/>
      <c r="J946" s="233" t="str">
        <f>IFERROR(INDEX(tblGISPDS_ProjectMilestone[Project Milestone Code], MATCH(tblDatasetNamingConventionForm[[#This Row],[Project Milestone]], tblGISPDS_ProjectMilestone[Project Milestone Description],0)),"")</f>
        <v/>
      </c>
      <c r="K946" s="234"/>
      <c r="L946" s="229" t="str">
        <f>IFERROR(INDEX(tblGISPDS_Originator[Organisation Code], MATCH(tblDatasetNamingConventionForm[[#This Row],[Organisation Name]], tblGISPDS_Originator[Organisation Name],0)),"")</f>
        <v/>
      </c>
      <c r="M946" s="226"/>
      <c r="N946" s="231" t="str">
        <f>IFERROR(INDEX(tblGISPDS_CoOrdSys[EPSG Code], MATCH(tblDatasetNamingConventionForm[[#This Row],[Coordinate Reference System Abbreviation]], tblGISPDS_CoOrdSys[Projected Coordinate Reference System Description],0)),"")</f>
        <v/>
      </c>
      <c r="O946" s="237"/>
      <c r="P946" s="149"/>
      <c r="Q946" s="170" t="str">
        <f>IF(tblDatasetNamingConventionForm[[#This Row],[Dataset Naming Scheme]]="","",IF(LEN(tblDatasetNamingConventionForm[[#This Row],[Dataset Naming Scheme]])&gt;63,"FALSE","TRUE"))</f>
        <v/>
      </c>
      <c r="R94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47" spans="1:18" ht="12.95">
      <c r="A94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4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47" s="225"/>
      <c r="D947" s="228"/>
      <c r="E947" s="233" t="str">
        <f>IFERROR(INDEX(tblGISPDS_Discipline[Discipline Code], MATCH(tblDatasetNamingConventionForm[[#This Row],[Discipline Description]], tblGISPDS_Discipline[ [ Discipline Description] ],0)),"")</f>
        <v/>
      </c>
      <c r="F947" s="227"/>
      <c r="G947" s="233" t="str">
        <f>IFERROR(INDEX(tblGISPDS_Discipline[Sub-Discipline Code], MATCH(tblDatasetNamingConventionForm[[#This Row],[Sub-Discipline Description]], tblGISPDS_Discipline[Sub-Discipline Description],0)),"")</f>
        <v/>
      </c>
      <c r="H947" s="151"/>
      <c r="I947" s="230"/>
      <c r="J947" s="233" t="str">
        <f>IFERROR(INDEX(tblGISPDS_ProjectMilestone[Project Milestone Code], MATCH(tblDatasetNamingConventionForm[[#This Row],[Project Milestone]], tblGISPDS_ProjectMilestone[Project Milestone Description],0)),"")</f>
        <v/>
      </c>
      <c r="K947" s="234"/>
      <c r="L947" s="231" t="str">
        <f>IFERROR(INDEX(tblGISPDS_Originator[Organisation Code], MATCH(tblDatasetNamingConventionForm[[#This Row],[Organisation Name]], tblGISPDS_Originator[Organisation Name],0)),"")</f>
        <v/>
      </c>
      <c r="M947" s="226"/>
      <c r="N947" s="231" t="str">
        <f>IFERROR(INDEX(tblGISPDS_CoOrdSys[EPSG Code], MATCH(tblDatasetNamingConventionForm[[#This Row],[Coordinate Reference System Abbreviation]], tblGISPDS_CoOrdSys[Projected Coordinate Reference System Description],0)),"")</f>
        <v/>
      </c>
      <c r="O947" s="237"/>
      <c r="P947" s="149"/>
      <c r="Q947" s="170" t="str">
        <f>IF(tblDatasetNamingConventionForm[[#This Row],[Dataset Naming Scheme]]="","",IF(LEN(tblDatasetNamingConventionForm[[#This Row],[Dataset Naming Scheme]])&gt;63,"FALSE","TRUE"))</f>
        <v/>
      </c>
      <c r="R94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48" spans="1:18" ht="12.95">
      <c r="A94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4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48" s="225"/>
      <c r="D948" s="228"/>
      <c r="E948" s="233" t="str">
        <f>IFERROR(INDEX(tblGISPDS_Discipline[Discipline Code], MATCH(tblDatasetNamingConventionForm[[#This Row],[Discipline Description]], tblGISPDS_Discipline[ [ Discipline Description] ],0)),"")</f>
        <v/>
      </c>
      <c r="F948" s="227"/>
      <c r="G948" s="233" t="str">
        <f>IFERROR(INDEX(tblGISPDS_Discipline[Sub-Discipline Code], MATCH(tblDatasetNamingConventionForm[[#This Row],[Sub-Discipline Description]], tblGISPDS_Discipline[Sub-Discipline Description],0)),"")</f>
        <v/>
      </c>
      <c r="H948" s="151"/>
      <c r="I948" s="230"/>
      <c r="J948" s="233" t="str">
        <f>IFERROR(INDEX(tblGISPDS_ProjectMilestone[Project Milestone Code], MATCH(tblDatasetNamingConventionForm[[#This Row],[Project Milestone]], tblGISPDS_ProjectMilestone[Project Milestone Description],0)),"")</f>
        <v/>
      </c>
      <c r="K948" s="234"/>
      <c r="L948" s="229" t="str">
        <f>IFERROR(INDEX(tblGISPDS_Originator[Organisation Code], MATCH(tblDatasetNamingConventionForm[[#This Row],[Organisation Name]], tblGISPDS_Originator[Organisation Name],0)),"")</f>
        <v/>
      </c>
      <c r="M948" s="226"/>
      <c r="N948" s="231" t="str">
        <f>IFERROR(INDEX(tblGISPDS_CoOrdSys[EPSG Code], MATCH(tblDatasetNamingConventionForm[[#This Row],[Coordinate Reference System Abbreviation]], tblGISPDS_CoOrdSys[Projected Coordinate Reference System Description],0)),"")</f>
        <v/>
      </c>
      <c r="O948" s="237"/>
      <c r="P948" s="149"/>
      <c r="Q948" s="170" t="str">
        <f>IF(tblDatasetNamingConventionForm[[#This Row],[Dataset Naming Scheme]]="","",IF(LEN(tblDatasetNamingConventionForm[[#This Row],[Dataset Naming Scheme]])&gt;63,"FALSE","TRUE"))</f>
        <v/>
      </c>
      <c r="R94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49" spans="1:18" ht="12.95">
      <c r="A94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4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49" s="225"/>
      <c r="D949" s="228"/>
      <c r="E949" s="233" t="str">
        <f>IFERROR(INDEX(tblGISPDS_Discipline[Discipline Code], MATCH(tblDatasetNamingConventionForm[[#This Row],[Discipline Description]], tblGISPDS_Discipline[ [ Discipline Description] ],0)),"")</f>
        <v/>
      </c>
      <c r="F949" s="227"/>
      <c r="G949" s="233" t="str">
        <f>IFERROR(INDEX(tblGISPDS_Discipline[Sub-Discipline Code], MATCH(tblDatasetNamingConventionForm[[#This Row],[Sub-Discipline Description]], tblGISPDS_Discipline[Sub-Discipline Description],0)),"")</f>
        <v/>
      </c>
      <c r="H949" s="151"/>
      <c r="I949" s="230"/>
      <c r="J949" s="233" t="str">
        <f>IFERROR(INDEX(tblGISPDS_ProjectMilestone[Project Milestone Code], MATCH(tblDatasetNamingConventionForm[[#This Row],[Project Milestone]], tblGISPDS_ProjectMilestone[Project Milestone Description],0)),"")</f>
        <v/>
      </c>
      <c r="K949" s="234"/>
      <c r="L949" s="231" t="str">
        <f>IFERROR(INDEX(tblGISPDS_Originator[Organisation Code], MATCH(tblDatasetNamingConventionForm[[#This Row],[Organisation Name]], tblGISPDS_Originator[Organisation Name],0)),"")</f>
        <v/>
      </c>
      <c r="M949" s="226"/>
      <c r="N949" s="231" t="str">
        <f>IFERROR(INDEX(tblGISPDS_CoOrdSys[EPSG Code], MATCH(tblDatasetNamingConventionForm[[#This Row],[Coordinate Reference System Abbreviation]], tblGISPDS_CoOrdSys[Projected Coordinate Reference System Description],0)),"")</f>
        <v/>
      </c>
      <c r="O949" s="237"/>
      <c r="P949" s="149"/>
      <c r="Q949" s="170" t="str">
        <f>IF(tblDatasetNamingConventionForm[[#This Row],[Dataset Naming Scheme]]="","",IF(LEN(tblDatasetNamingConventionForm[[#This Row],[Dataset Naming Scheme]])&gt;63,"FALSE","TRUE"))</f>
        <v/>
      </c>
      <c r="R94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50" spans="1:18" ht="12.95">
      <c r="A95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5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50" s="225"/>
      <c r="D950" s="228"/>
      <c r="E950" s="233" t="str">
        <f>IFERROR(INDEX(tblGISPDS_Discipline[Discipline Code], MATCH(tblDatasetNamingConventionForm[[#This Row],[Discipline Description]], tblGISPDS_Discipline[ [ Discipline Description] ],0)),"")</f>
        <v/>
      </c>
      <c r="F950" s="227"/>
      <c r="G950" s="233" t="str">
        <f>IFERROR(INDEX(tblGISPDS_Discipline[Sub-Discipline Code], MATCH(tblDatasetNamingConventionForm[[#This Row],[Sub-Discipline Description]], tblGISPDS_Discipline[Sub-Discipline Description],0)),"")</f>
        <v/>
      </c>
      <c r="H950" s="151"/>
      <c r="I950" s="230"/>
      <c r="J950" s="233" t="str">
        <f>IFERROR(INDEX(tblGISPDS_ProjectMilestone[Project Milestone Code], MATCH(tblDatasetNamingConventionForm[[#This Row],[Project Milestone]], tblGISPDS_ProjectMilestone[Project Milestone Description],0)),"")</f>
        <v/>
      </c>
      <c r="K950" s="234"/>
      <c r="L950" s="229" t="str">
        <f>IFERROR(INDEX(tblGISPDS_Originator[Organisation Code], MATCH(tblDatasetNamingConventionForm[[#This Row],[Organisation Name]], tblGISPDS_Originator[Organisation Name],0)),"")</f>
        <v/>
      </c>
      <c r="M950" s="226"/>
      <c r="N950" s="231" t="str">
        <f>IFERROR(INDEX(tblGISPDS_CoOrdSys[EPSG Code], MATCH(tblDatasetNamingConventionForm[[#This Row],[Coordinate Reference System Abbreviation]], tblGISPDS_CoOrdSys[Projected Coordinate Reference System Description],0)),"")</f>
        <v/>
      </c>
      <c r="O950" s="237"/>
      <c r="P950" s="149"/>
      <c r="Q950" s="170" t="str">
        <f>IF(tblDatasetNamingConventionForm[[#This Row],[Dataset Naming Scheme]]="","",IF(LEN(tblDatasetNamingConventionForm[[#This Row],[Dataset Naming Scheme]])&gt;63,"FALSE","TRUE"))</f>
        <v/>
      </c>
      <c r="R95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51" spans="1:18" ht="12.95">
      <c r="A95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5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51" s="225"/>
      <c r="D951" s="228"/>
      <c r="E951" s="233" t="str">
        <f>IFERROR(INDEX(tblGISPDS_Discipline[Discipline Code], MATCH(tblDatasetNamingConventionForm[[#This Row],[Discipline Description]], tblGISPDS_Discipline[ [ Discipline Description] ],0)),"")</f>
        <v/>
      </c>
      <c r="F951" s="227"/>
      <c r="G951" s="233" t="str">
        <f>IFERROR(INDEX(tblGISPDS_Discipline[Sub-Discipline Code], MATCH(tblDatasetNamingConventionForm[[#This Row],[Sub-Discipline Description]], tblGISPDS_Discipline[Sub-Discipline Description],0)),"")</f>
        <v/>
      </c>
      <c r="H951" s="151"/>
      <c r="I951" s="230"/>
      <c r="J951" s="233" t="str">
        <f>IFERROR(INDEX(tblGISPDS_ProjectMilestone[Project Milestone Code], MATCH(tblDatasetNamingConventionForm[[#This Row],[Project Milestone]], tblGISPDS_ProjectMilestone[Project Milestone Description],0)),"")</f>
        <v/>
      </c>
      <c r="K951" s="234"/>
      <c r="L951" s="231" t="str">
        <f>IFERROR(INDEX(tblGISPDS_Originator[Organisation Code], MATCH(tblDatasetNamingConventionForm[[#This Row],[Organisation Name]], tblGISPDS_Originator[Organisation Name],0)),"")</f>
        <v/>
      </c>
      <c r="M951" s="226"/>
      <c r="N951" s="231" t="str">
        <f>IFERROR(INDEX(tblGISPDS_CoOrdSys[EPSG Code], MATCH(tblDatasetNamingConventionForm[[#This Row],[Coordinate Reference System Abbreviation]], tblGISPDS_CoOrdSys[Projected Coordinate Reference System Description],0)),"")</f>
        <v/>
      </c>
      <c r="O951" s="237"/>
      <c r="P951" s="149"/>
      <c r="Q951" s="170" t="str">
        <f>IF(tblDatasetNamingConventionForm[[#This Row],[Dataset Naming Scheme]]="","",IF(LEN(tblDatasetNamingConventionForm[[#This Row],[Dataset Naming Scheme]])&gt;63,"FALSE","TRUE"))</f>
        <v/>
      </c>
      <c r="R95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52" spans="1:18" ht="12.95">
      <c r="A95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5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52" s="225"/>
      <c r="D952" s="228"/>
      <c r="E952" s="233" t="str">
        <f>IFERROR(INDEX(tblGISPDS_Discipline[Discipline Code], MATCH(tblDatasetNamingConventionForm[[#This Row],[Discipline Description]], tblGISPDS_Discipline[ [ Discipline Description] ],0)),"")</f>
        <v/>
      </c>
      <c r="F952" s="227"/>
      <c r="G952" s="233" t="str">
        <f>IFERROR(INDEX(tblGISPDS_Discipline[Sub-Discipline Code], MATCH(tblDatasetNamingConventionForm[[#This Row],[Sub-Discipline Description]], tblGISPDS_Discipline[Sub-Discipline Description],0)),"")</f>
        <v/>
      </c>
      <c r="H952" s="151"/>
      <c r="I952" s="230"/>
      <c r="J952" s="233" t="str">
        <f>IFERROR(INDEX(tblGISPDS_ProjectMilestone[Project Milestone Code], MATCH(tblDatasetNamingConventionForm[[#This Row],[Project Milestone]], tblGISPDS_ProjectMilestone[Project Milestone Description],0)),"")</f>
        <v/>
      </c>
      <c r="K952" s="234"/>
      <c r="L952" s="229" t="str">
        <f>IFERROR(INDEX(tblGISPDS_Originator[Organisation Code], MATCH(tblDatasetNamingConventionForm[[#This Row],[Organisation Name]], tblGISPDS_Originator[Organisation Name],0)),"")</f>
        <v/>
      </c>
      <c r="M952" s="226"/>
      <c r="N952" s="231" t="str">
        <f>IFERROR(INDEX(tblGISPDS_CoOrdSys[EPSG Code], MATCH(tblDatasetNamingConventionForm[[#This Row],[Coordinate Reference System Abbreviation]], tblGISPDS_CoOrdSys[Projected Coordinate Reference System Description],0)),"")</f>
        <v/>
      </c>
      <c r="O952" s="237"/>
      <c r="P952" s="149"/>
      <c r="Q952" s="170" t="str">
        <f>IF(tblDatasetNamingConventionForm[[#This Row],[Dataset Naming Scheme]]="","",IF(LEN(tblDatasetNamingConventionForm[[#This Row],[Dataset Naming Scheme]])&gt;63,"FALSE","TRUE"))</f>
        <v/>
      </c>
      <c r="R95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53" spans="1:18" ht="12.95">
      <c r="A95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5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53" s="225"/>
      <c r="D953" s="228"/>
      <c r="E953" s="233" t="str">
        <f>IFERROR(INDEX(tblGISPDS_Discipline[Discipline Code], MATCH(tblDatasetNamingConventionForm[[#This Row],[Discipline Description]], tblGISPDS_Discipline[ [ Discipline Description] ],0)),"")</f>
        <v/>
      </c>
      <c r="F953" s="227"/>
      <c r="G953" s="233" t="str">
        <f>IFERROR(INDEX(tblGISPDS_Discipline[Sub-Discipline Code], MATCH(tblDatasetNamingConventionForm[[#This Row],[Sub-Discipline Description]], tblGISPDS_Discipline[Sub-Discipline Description],0)),"")</f>
        <v/>
      </c>
      <c r="H953" s="151"/>
      <c r="I953" s="230"/>
      <c r="J953" s="233" t="str">
        <f>IFERROR(INDEX(tblGISPDS_ProjectMilestone[Project Milestone Code], MATCH(tblDatasetNamingConventionForm[[#This Row],[Project Milestone]], tblGISPDS_ProjectMilestone[Project Milestone Description],0)),"")</f>
        <v/>
      </c>
      <c r="K953" s="234"/>
      <c r="L953" s="231" t="str">
        <f>IFERROR(INDEX(tblGISPDS_Originator[Organisation Code], MATCH(tblDatasetNamingConventionForm[[#This Row],[Organisation Name]], tblGISPDS_Originator[Organisation Name],0)),"")</f>
        <v/>
      </c>
      <c r="M953" s="226"/>
      <c r="N953" s="231" t="str">
        <f>IFERROR(INDEX(tblGISPDS_CoOrdSys[EPSG Code], MATCH(tblDatasetNamingConventionForm[[#This Row],[Coordinate Reference System Abbreviation]], tblGISPDS_CoOrdSys[Projected Coordinate Reference System Description],0)),"")</f>
        <v/>
      </c>
      <c r="O953" s="237"/>
      <c r="P953" s="149"/>
      <c r="Q953" s="170" t="str">
        <f>IF(tblDatasetNamingConventionForm[[#This Row],[Dataset Naming Scheme]]="","",IF(LEN(tblDatasetNamingConventionForm[[#This Row],[Dataset Naming Scheme]])&gt;63,"FALSE","TRUE"))</f>
        <v/>
      </c>
      <c r="R95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54" spans="1:18" ht="12.95">
      <c r="A95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5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54" s="225"/>
      <c r="D954" s="228"/>
      <c r="E954" s="233" t="str">
        <f>IFERROR(INDEX(tblGISPDS_Discipline[Discipline Code], MATCH(tblDatasetNamingConventionForm[[#This Row],[Discipline Description]], tblGISPDS_Discipline[ [ Discipline Description] ],0)),"")</f>
        <v/>
      </c>
      <c r="F954" s="227"/>
      <c r="G954" s="233" t="str">
        <f>IFERROR(INDEX(tblGISPDS_Discipline[Sub-Discipline Code], MATCH(tblDatasetNamingConventionForm[[#This Row],[Sub-Discipline Description]], tblGISPDS_Discipline[Sub-Discipline Description],0)),"")</f>
        <v/>
      </c>
      <c r="H954" s="151"/>
      <c r="I954" s="230"/>
      <c r="J954" s="233" t="str">
        <f>IFERROR(INDEX(tblGISPDS_ProjectMilestone[Project Milestone Code], MATCH(tblDatasetNamingConventionForm[[#This Row],[Project Milestone]], tblGISPDS_ProjectMilestone[Project Milestone Description],0)),"")</f>
        <v/>
      </c>
      <c r="K954" s="234"/>
      <c r="L954" s="229" t="str">
        <f>IFERROR(INDEX(tblGISPDS_Originator[Organisation Code], MATCH(tblDatasetNamingConventionForm[[#This Row],[Organisation Name]], tblGISPDS_Originator[Organisation Name],0)),"")</f>
        <v/>
      </c>
      <c r="M954" s="226"/>
      <c r="N954" s="231" t="str">
        <f>IFERROR(INDEX(tblGISPDS_CoOrdSys[EPSG Code], MATCH(tblDatasetNamingConventionForm[[#This Row],[Coordinate Reference System Abbreviation]], tblGISPDS_CoOrdSys[Projected Coordinate Reference System Description],0)),"")</f>
        <v/>
      </c>
      <c r="O954" s="237"/>
      <c r="P954" s="149"/>
      <c r="Q954" s="170" t="str">
        <f>IF(tblDatasetNamingConventionForm[[#This Row],[Dataset Naming Scheme]]="","",IF(LEN(tblDatasetNamingConventionForm[[#This Row],[Dataset Naming Scheme]])&gt;63,"FALSE","TRUE"))</f>
        <v/>
      </c>
      <c r="R95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55" spans="1:18" ht="12.95">
      <c r="A95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5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55" s="225"/>
      <c r="D955" s="228"/>
      <c r="E955" s="233" t="str">
        <f>IFERROR(INDEX(tblGISPDS_Discipline[Discipline Code], MATCH(tblDatasetNamingConventionForm[[#This Row],[Discipline Description]], tblGISPDS_Discipline[ [ Discipline Description] ],0)),"")</f>
        <v/>
      </c>
      <c r="F955" s="227"/>
      <c r="G955" s="233" t="str">
        <f>IFERROR(INDEX(tblGISPDS_Discipline[Sub-Discipline Code], MATCH(tblDatasetNamingConventionForm[[#This Row],[Sub-Discipline Description]], tblGISPDS_Discipline[Sub-Discipline Description],0)),"")</f>
        <v/>
      </c>
      <c r="H955" s="151"/>
      <c r="I955" s="230"/>
      <c r="J955" s="233" t="str">
        <f>IFERROR(INDEX(tblGISPDS_ProjectMilestone[Project Milestone Code], MATCH(tblDatasetNamingConventionForm[[#This Row],[Project Milestone]], tblGISPDS_ProjectMilestone[Project Milestone Description],0)),"")</f>
        <v/>
      </c>
      <c r="K955" s="234"/>
      <c r="L955" s="231" t="str">
        <f>IFERROR(INDEX(tblGISPDS_Originator[Organisation Code], MATCH(tblDatasetNamingConventionForm[[#This Row],[Organisation Name]], tblGISPDS_Originator[Organisation Name],0)),"")</f>
        <v/>
      </c>
      <c r="M955" s="226"/>
      <c r="N955" s="231" t="str">
        <f>IFERROR(INDEX(tblGISPDS_CoOrdSys[EPSG Code], MATCH(tblDatasetNamingConventionForm[[#This Row],[Coordinate Reference System Abbreviation]], tblGISPDS_CoOrdSys[Projected Coordinate Reference System Description],0)),"")</f>
        <v/>
      </c>
      <c r="O955" s="237"/>
      <c r="P955" s="149"/>
      <c r="Q955" s="170" t="str">
        <f>IF(tblDatasetNamingConventionForm[[#This Row],[Dataset Naming Scheme]]="","",IF(LEN(tblDatasetNamingConventionForm[[#This Row],[Dataset Naming Scheme]])&gt;63,"FALSE","TRUE"))</f>
        <v/>
      </c>
      <c r="R95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56" spans="1:18" ht="12.95">
      <c r="A95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5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56" s="225"/>
      <c r="D956" s="228"/>
      <c r="E956" s="233" t="str">
        <f>IFERROR(INDEX(tblGISPDS_Discipline[Discipline Code], MATCH(tblDatasetNamingConventionForm[[#This Row],[Discipline Description]], tblGISPDS_Discipline[ [ Discipline Description] ],0)),"")</f>
        <v/>
      </c>
      <c r="F956" s="227"/>
      <c r="G956" s="233" t="str">
        <f>IFERROR(INDEX(tblGISPDS_Discipline[Sub-Discipline Code], MATCH(tblDatasetNamingConventionForm[[#This Row],[Sub-Discipline Description]], tblGISPDS_Discipline[Sub-Discipline Description],0)),"")</f>
        <v/>
      </c>
      <c r="H956" s="151"/>
      <c r="I956" s="230"/>
      <c r="J956" s="233" t="str">
        <f>IFERROR(INDEX(tblGISPDS_ProjectMilestone[Project Milestone Code], MATCH(tblDatasetNamingConventionForm[[#This Row],[Project Milestone]], tblGISPDS_ProjectMilestone[Project Milestone Description],0)),"")</f>
        <v/>
      </c>
      <c r="K956" s="234"/>
      <c r="L956" s="229" t="str">
        <f>IFERROR(INDEX(tblGISPDS_Originator[Organisation Code], MATCH(tblDatasetNamingConventionForm[[#This Row],[Organisation Name]], tblGISPDS_Originator[Organisation Name],0)),"")</f>
        <v/>
      </c>
      <c r="M956" s="226"/>
      <c r="N956" s="231" t="str">
        <f>IFERROR(INDEX(tblGISPDS_CoOrdSys[EPSG Code], MATCH(tblDatasetNamingConventionForm[[#This Row],[Coordinate Reference System Abbreviation]], tblGISPDS_CoOrdSys[Projected Coordinate Reference System Description],0)),"")</f>
        <v/>
      </c>
      <c r="O956" s="237"/>
      <c r="P956" s="149"/>
      <c r="Q956" s="170" t="str">
        <f>IF(tblDatasetNamingConventionForm[[#This Row],[Dataset Naming Scheme]]="","",IF(LEN(tblDatasetNamingConventionForm[[#This Row],[Dataset Naming Scheme]])&gt;63,"FALSE","TRUE"))</f>
        <v/>
      </c>
      <c r="R95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57" spans="1:18" ht="12.95">
      <c r="A95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5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57" s="225"/>
      <c r="D957" s="228"/>
      <c r="E957" s="233" t="str">
        <f>IFERROR(INDEX(tblGISPDS_Discipline[Discipline Code], MATCH(tblDatasetNamingConventionForm[[#This Row],[Discipline Description]], tblGISPDS_Discipline[ [ Discipline Description] ],0)),"")</f>
        <v/>
      </c>
      <c r="F957" s="227"/>
      <c r="G957" s="233" t="str">
        <f>IFERROR(INDEX(tblGISPDS_Discipline[Sub-Discipline Code], MATCH(tblDatasetNamingConventionForm[[#This Row],[Sub-Discipline Description]], tblGISPDS_Discipline[Sub-Discipline Description],0)),"")</f>
        <v/>
      </c>
      <c r="H957" s="151"/>
      <c r="I957" s="230"/>
      <c r="J957" s="233" t="str">
        <f>IFERROR(INDEX(tblGISPDS_ProjectMilestone[Project Milestone Code], MATCH(tblDatasetNamingConventionForm[[#This Row],[Project Milestone]], tblGISPDS_ProjectMilestone[Project Milestone Description],0)),"")</f>
        <v/>
      </c>
      <c r="K957" s="234"/>
      <c r="L957" s="231" t="str">
        <f>IFERROR(INDEX(tblGISPDS_Originator[Organisation Code], MATCH(tblDatasetNamingConventionForm[[#This Row],[Organisation Name]], tblGISPDS_Originator[Organisation Name],0)),"")</f>
        <v/>
      </c>
      <c r="M957" s="226"/>
      <c r="N957" s="231" t="str">
        <f>IFERROR(INDEX(tblGISPDS_CoOrdSys[EPSG Code], MATCH(tblDatasetNamingConventionForm[[#This Row],[Coordinate Reference System Abbreviation]], tblGISPDS_CoOrdSys[Projected Coordinate Reference System Description],0)),"")</f>
        <v/>
      </c>
      <c r="O957" s="237"/>
      <c r="P957" s="149"/>
      <c r="Q957" s="170" t="str">
        <f>IF(tblDatasetNamingConventionForm[[#This Row],[Dataset Naming Scheme]]="","",IF(LEN(tblDatasetNamingConventionForm[[#This Row],[Dataset Naming Scheme]])&gt;63,"FALSE","TRUE"))</f>
        <v/>
      </c>
      <c r="R95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58" spans="1:18" ht="12.95">
      <c r="A95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5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58" s="225"/>
      <c r="D958" s="228"/>
      <c r="E958" s="233" t="str">
        <f>IFERROR(INDEX(tblGISPDS_Discipline[Discipline Code], MATCH(tblDatasetNamingConventionForm[[#This Row],[Discipline Description]], tblGISPDS_Discipline[ [ Discipline Description] ],0)),"")</f>
        <v/>
      </c>
      <c r="F958" s="227"/>
      <c r="G958" s="233" t="str">
        <f>IFERROR(INDEX(tblGISPDS_Discipline[Sub-Discipline Code], MATCH(tblDatasetNamingConventionForm[[#This Row],[Sub-Discipline Description]], tblGISPDS_Discipline[Sub-Discipline Description],0)),"")</f>
        <v/>
      </c>
      <c r="H958" s="151"/>
      <c r="I958" s="230"/>
      <c r="J958" s="233" t="str">
        <f>IFERROR(INDEX(tblGISPDS_ProjectMilestone[Project Milestone Code], MATCH(tblDatasetNamingConventionForm[[#This Row],[Project Milestone]], tblGISPDS_ProjectMilestone[Project Milestone Description],0)),"")</f>
        <v/>
      </c>
      <c r="K958" s="234"/>
      <c r="L958" s="229" t="str">
        <f>IFERROR(INDEX(tblGISPDS_Originator[Organisation Code], MATCH(tblDatasetNamingConventionForm[[#This Row],[Organisation Name]], tblGISPDS_Originator[Organisation Name],0)),"")</f>
        <v/>
      </c>
      <c r="M958" s="226"/>
      <c r="N958" s="231" t="str">
        <f>IFERROR(INDEX(tblGISPDS_CoOrdSys[EPSG Code], MATCH(tblDatasetNamingConventionForm[[#This Row],[Coordinate Reference System Abbreviation]], tblGISPDS_CoOrdSys[Projected Coordinate Reference System Description],0)),"")</f>
        <v/>
      </c>
      <c r="O958" s="237"/>
      <c r="P958" s="149"/>
      <c r="Q958" s="170" t="str">
        <f>IF(tblDatasetNamingConventionForm[[#This Row],[Dataset Naming Scheme]]="","",IF(LEN(tblDatasetNamingConventionForm[[#This Row],[Dataset Naming Scheme]])&gt;63,"FALSE","TRUE"))</f>
        <v/>
      </c>
      <c r="R95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59" spans="1:18" ht="12.95">
      <c r="A95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5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59" s="225"/>
      <c r="D959" s="228"/>
      <c r="E959" s="233" t="str">
        <f>IFERROR(INDEX(tblGISPDS_Discipline[Discipline Code], MATCH(tblDatasetNamingConventionForm[[#This Row],[Discipline Description]], tblGISPDS_Discipline[ [ Discipline Description] ],0)),"")</f>
        <v/>
      </c>
      <c r="F959" s="227"/>
      <c r="G959" s="233" t="str">
        <f>IFERROR(INDEX(tblGISPDS_Discipline[Sub-Discipline Code], MATCH(tblDatasetNamingConventionForm[[#This Row],[Sub-Discipline Description]], tblGISPDS_Discipline[Sub-Discipline Description],0)),"")</f>
        <v/>
      </c>
      <c r="H959" s="151"/>
      <c r="I959" s="230"/>
      <c r="J959" s="233" t="str">
        <f>IFERROR(INDEX(tblGISPDS_ProjectMilestone[Project Milestone Code], MATCH(tblDatasetNamingConventionForm[[#This Row],[Project Milestone]], tblGISPDS_ProjectMilestone[Project Milestone Description],0)),"")</f>
        <v/>
      </c>
      <c r="K959" s="234"/>
      <c r="L959" s="231" t="str">
        <f>IFERROR(INDEX(tblGISPDS_Originator[Organisation Code], MATCH(tblDatasetNamingConventionForm[[#This Row],[Organisation Name]], tblGISPDS_Originator[Organisation Name],0)),"")</f>
        <v/>
      </c>
      <c r="M959" s="226"/>
      <c r="N959" s="231" t="str">
        <f>IFERROR(INDEX(tblGISPDS_CoOrdSys[EPSG Code], MATCH(tblDatasetNamingConventionForm[[#This Row],[Coordinate Reference System Abbreviation]], tblGISPDS_CoOrdSys[Projected Coordinate Reference System Description],0)),"")</f>
        <v/>
      </c>
      <c r="O959" s="237"/>
      <c r="P959" s="149"/>
      <c r="Q959" s="170" t="str">
        <f>IF(tblDatasetNamingConventionForm[[#This Row],[Dataset Naming Scheme]]="","",IF(LEN(tblDatasetNamingConventionForm[[#This Row],[Dataset Naming Scheme]])&gt;63,"FALSE","TRUE"))</f>
        <v/>
      </c>
      <c r="R95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60" spans="1:18" ht="12.95">
      <c r="A96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6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60" s="225"/>
      <c r="D960" s="228"/>
      <c r="E960" s="233" t="str">
        <f>IFERROR(INDEX(tblGISPDS_Discipline[Discipline Code], MATCH(tblDatasetNamingConventionForm[[#This Row],[Discipline Description]], tblGISPDS_Discipline[ [ Discipline Description] ],0)),"")</f>
        <v/>
      </c>
      <c r="F960" s="227"/>
      <c r="G960" s="233" t="str">
        <f>IFERROR(INDEX(tblGISPDS_Discipline[Sub-Discipline Code], MATCH(tblDatasetNamingConventionForm[[#This Row],[Sub-Discipline Description]], tblGISPDS_Discipline[Sub-Discipline Description],0)),"")</f>
        <v/>
      </c>
      <c r="H960" s="151"/>
      <c r="I960" s="230"/>
      <c r="J960" s="233" t="str">
        <f>IFERROR(INDEX(tblGISPDS_ProjectMilestone[Project Milestone Code], MATCH(tblDatasetNamingConventionForm[[#This Row],[Project Milestone]], tblGISPDS_ProjectMilestone[Project Milestone Description],0)),"")</f>
        <v/>
      </c>
      <c r="K960" s="234"/>
      <c r="L960" s="229" t="str">
        <f>IFERROR(INDEX(tblGISPDS_Originator[Organisation Code], MATCH(tblDatasetNamingConventionForm[[#This Row],[Organisation Name]], tblGISPDS_Originator[Organisation Name],0)),"")</f>
        <v/>
      </c>
      <c r="M960" s="226"/>
      <c r="N960" s="231" t="str">
        <f>IFERROR(INDEX(tblGISPDS_CoOrdSys[EPSG Code], MATCH(tblDatasetNamingConventionForm[[#This Row],[Coordinate Reference System Abbreviation]], tblGISPDS_CoOrdSys[Projected Coordinate Reference System Description],0)),"")</f>
        <v/>
      </c>
      <c r="O960" s="237"/>
      <c r="P960" s="149"/>
      <c r="Q960" s="170" t="str">
        <f>IF(tblDatasetNamingConventionForm[[#This Row],[Dataset Naming Scheme]]="","",IF(LEN(tblDatasetNamingConventionForm[[#This Row],[Dataset Naming Scheme]])&gt;63,"FALSE","TRUE"))</f>
        <v/>
      </c>
      <c r="R96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61" spans="1:18" ht="12.95">
      <c r="A96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6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61" s="225"/>
      <c r="D961" s="228"/>
      <c r="E961" s="233" t="str">
        <f>IFERROR(INDEX(tblGISPDS_Discipline[Discipline Code], MATCH(tblDatasetNamingConventionForm[[#This Row],[Discipline Description]], tblGISPDS_Discipline[ [ Discipline Description] ],0)),"")</f>
        <v/>
      </c>
      <c r="F961" s="227"/>
      <c r="G961" s="233" t="str">
        <f>IFERROR(INDEX(tblGISPDS_Discipline[Sub-Discipline Code], MATCH(tblDatasetNamingConventionForm[[#This Row],[Sub-Discipline Description]], tblGISPDS_Discipline[Sub-Discipline Description],0)),"")</f>
        <v/>
      </c>
      <c r="H961" s="151"/>
      <c r="I961" s="230"/>
      <c r="J961" s="233" t="str">
        <f>IFERROR(INDEX(tblGISPDS_ProjectMilestone[Project Milestone Code], MATCH(tblDatasetNamingConventionForm[[#This Row],[Project Milestone]], tblGISPDS_ProjectMilestone[Project Milestone Description],0)),"")</f>
        <v/>
      </c>
      <c r="K961" s="234"/>
      <c r="L961" s="231" t="str">
        <f>IFERROR(INDEX(tblGISPDS_Originator[Organisation Code], MATCH(tblDatasetNamingConventionForm[[#This Row],[Organisation Name]], tblGISPDS_Originator[Organisation Name],0)),"")</f>
        <v/>
      </c>
      <c r="M961" s="226"/>
      <c r="N961" s="231" t="str">
        <f>IFERROR(INDEX(tblGISPDS_CoOrdSys[EPSG Code], MATCH(tblDatasetNamingConventionForm[[#This Row],[Coordinate Reference System Abbreviation]], tblGISPDS_CoOrdSys[Projected Coordinate Reference System Description],0)),"")</f>
        <v/>
      </c>
      <c r="O961" s="237"/>
      <c r="P961" s="149"/>
      <c r="Q961" s="170" t="str">
        <f>IF(tblDatasetNamingConventionForm[[#This Row],[Dataset Naming Scheme]]="","",IF(LEN(tblDatasetNamingConventionForm[[#This Row],[Dataset Naming Scheme]])&gt;63,"FALSE","TRUE"))</f>
        <v/>
      </c>
      <c r="R96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62" spans="1:18" ht="12.95">
      <c r="A96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6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62" s="225"/>
      <c r="D962" s="228"/>
      <c r="E962" s="233" t="str">
        <f>IFERROR(INDEX(tblGISPDS_Discipline[Discipline Code], MATCH(tblDatasetNamingConventionForm[[#This Row],[Discipline Description]], tblGISPDS_Discipline[ [ Discipline Description] ],0)),"")</f>
        <v/>
      </c>
      <c r="F962" s="227"/>
      <c r="G962" s="233" t="str">
        <f>IFERROR(INDEX(tblGISPDS_Discipline[Sub-Discipline Code], MATCH(tblDatasetNamingConventionForm[[#This Row],[Sub-Discipline Description]], tblGISPDS_Discipline[Sub-Discipline Description],0)),"")</f>
        <v/>
      </c>
      <c r="H962" s="151"/>
      <c r="I962" s="230"/>
      <c r="J962" s="233" t="str">
        <f>IFERROR(INDEX(tblGISPDS_ProjectMilestone[Project Milestone Code], MATCH(tblDatasetNamingConventionForm[[#This Row],[Project Milestone]], tblGISPDS_ProjectMilestone[Project Milestone Description],0)),"")</f>
        <v/>
      </c>
      <c r="K962" s="234"/>
      <c r="L962" s="229" t="str">
        <f>IFERROR(INDEX(tblGISPDS_Originator[Organisation Code], MATCH(tblDatasetNamingConventionForm[[#This Row],[Organisation Name]], tblGISPDS_Originator[Organisation Name],0)),"")</f>
        <v/>
      </c>
      <c r="M962" s="226"/>
      <c r="N962" s="231" t="str">
        <f>IFERROR(INDEX(tblGISPDS_CoOrdSys[EPSG Code], MATCH(tblDatasetNamingConventionForm[[#This Row],[Coordinate Reference System Abbreviation]], tblGISPDS_CoOrdSys[Projected Coordinate Reference System Description],0)),"")</f>
        <v/>
      </c>
      <c r="O962" s="237"/>
      <c r="P962" s="149"/>
      <c r="Q962" s="170" t="str">
        <f>IF(tblDatasetNamingConventionForm[[#This Row],[Dataset Naming Scheme]]="","",IF(LEN(tblDatasetNamingConventionForm[[#This Row],[Dataset Naming Scheme]])&gt;63,"FALSE","TRUE"))</f>
        <v/>
      </c>
      <c r="R96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63" spans="1:18" ht="12.95">
      <c r="A96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6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63" s="225"/>
      <c r="D963" s="228"/>
      <c r="E963" s="233" t="str">
        <f>IFERROR(INDEX(tblGISPDS_Discipline[Discipline Code], MATCH(tblDatasetNamingConventionForm[[#This Row],[Discipline Description]], tblGISPDS_Discipline[ [ Discipline Description] ],0)),"")</f>
        <v/>
      </c>
      <c r="F963" s="227"/>
      <c r="G963" s="233" t="str">
        <f>IFERROR(INDEX(tblGISPDS_Discipline[Sub-Discipline Code], MATCH(tblDatasetNamingConventionForm[[#This Row],[Sub-Discipline Description]], tblGISPDS_Discipline[Sub-Discipline Description],0)),"")</f>
        <v/>
      </c>
      <c r="H963" s="151"/>
      <c r="I963" s="230"/>
      <c r="J963" s="233" t="str">
        <f>IFERROR(INDEX(tblGISPDS_ProjectMilestone[Project Milestone Code], MATCH(tblDatasetNamingConventionForm[[#This Row],[Project Milestone]], tblGISPDS_ProjectMilestone[Project Milestone Description],0)),"")</f>
        <v/>
      </c>
      <c r="K963" s="234"/>
      <c r="L963" s="231" t="str">
        <f>IFERROR(INDEX(tblGISPDS_Originator[Organisation Code], MATCH(tblDatasetNamingConventionForm[[#This Row],[Organisation Name]], tblGISPDS_Originator[Organisation Name],0)),"")</f>
        <v/>
      </c>
      <c r="M963" s="226"/>
      <c r="N963" s="231" t="str">
        <f>IFERROR(INDEX(tblGISPDS_CoOrdSys[EPSG Code], MATCH(tblDatasetNamingConventionForm[[#This Row],[Coordinate Reference System Abbreviation]], tblGISPDS_CoOrdSys[Projected Coordinate Reference System Description],0)),"")</f>
        <v/>
      </c>
      <c r="O963" s="237"/>
      <c r="P963" s="149"/>
      <c r="Q963" s="170" t="str">
        <f>IF(tblDatasetNamingConventionForm[[#This Row],[Dataset Naming Scheme]]="","",IF(LEN(tblDatasetNamingConventionForm[[#This Row],[Dataset Naming Scheme]])&gt;63,"FALSE","TRUE"))</f>
        <v/>
      </c>
      <c r="R96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64" spans="1:18" ht="12.95">
      <c r="A96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6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64" s="225"/>
      <c r="D964" s="228"/>
      <c r="E964" s="233" t="str">
        <f>IFERROR(INDEX(tblGISPDS_Discipline[Discipline Code], MATCH(tblDatasetNamingConventionForm[[#This Row],[Discipline Description]], tblGISPDS_Discipline[ [ Discipline Description] ],0)),"")</f>
        <v/>
      </c>
      <c r="F964" s="227"/>
      <c r="G964" s="233" t="str">
        <f>IFERROR(INDEX(tblGISPDS_Discipline[Sub-Discipline Code], MATCH(tblDatasetNamingConventionForm[[#This Row],[Sub-Discipline Description]], tblGISPDS_Discipline[Sub-Discipline Description],0)),"")</f>
        <v/>
      </c>
      <c r="H964" s="151"/>
      <c r="I964" s="230"/>
      <c r="J964" s="233" t="str">
        <f>IFERROR(INDEX(tblGISPDS_ProjectMilestone[Project Milestone Code], MATCH(tblDatasetNamingConventionForm[[#This Row],[Project Milestone]], tblGISPDS_ProjectMilestone[Project Milestone Description],0)),"")</f>
        <v/>
      </c>
      <c r="K964" s="234"/>
      <c r="L964" s="229" t="str">
        <f>IFERROR(INDEX(tblGISPDS_Originator[Organisation Code], MATCH(tblDatasetNamingConventionForm[[#This Row],[Organisation Name]], tblGISPDS_Originator[Organisation Name],0)),"")</f>
        <v/>
      </c>
      <c r="M964" s="226"/>
      <c r="N964" s="231" t="str">
        <f>IFERROR(INDEX(tblGISPDS_CoOrdSys[EPSG Code], MATCH(tblDatasetNamingConventionForm[[#This Row],[Coordinate Reference System Abbreviation]], tblGISPDS_CoOrdSys[Projected Coordinate Reference System Description],0)),"")</f>
        <v/>
      </c>
      <c r="O964" s="237"/>
      <c r="P964" s="149"/>
      <c r="Q964" s="170" t="str">
        <f>IF(tblDatasetNamingConventionForm[[#This Row],[Dataset Naming Scheme]]="","",IF(LEN(tblDatasetNamingConventionForm[[#This Row],[Dataset Naming Scheme]])&gt;63,"FALSE","TRUE"))</f>
        <v/>
      </c>
      <c r="R96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65" spans="1:18" ht="12.95">
      <c r="A96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6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65" s="225"/>
      <c r="D965" s="228"/>
      <c r="E965" s="233" t="str">
        <f>IFERROR(INDEX(tblGISPDS_Discipline[Discipline Code], MATCH(tblDatasetNamingConventionForm[[#This Row],[Discipline Description]], tblGISPDS_Discipline[ [ Discipline Description] ],0)),"")</f>
        <v/>
      </c>
      <c r="F965" s="227"/>
      <c r="G965" s="233" t="str">
        <f>IFERROR(INDEX(tblGISPDS_Discipline[Sub-Discipline Code], MATCH(tblDatasetNamingConventionForm[[#This Row],[Sub-Discipline Description]], tblGISPDS_Discipline[Sub-Discipline Description],0)),"")</f>
        <v/>
      </c>
      <c r="H965" s="151"/>
      <c r="I965" s="230"/>
      <c r="J965" s="233" t="str">
        <f>IFERROR(INDEX(tblGISPDS_ProjectMilestone[Project Milestone Code], MATCH(tblDatasetNamingConventionForm[[#This Row],[Project Milestone]], tblGISPDS_ProjectMilestone[Project Milestone Description],0)),"")</f>
        <v/>
      </c>
      <c r="K965" s="234"/>
      <c r="L965" s="231" t="str">
        <f>IFERROR(INDEX(tblGISPDS_Originator[Organisation Code], MATCH(tblDatasetNamingConventionForm[[#This Row],[Organisation Name]], tblGISPDS_Originator[Organisation Name],0)),"")</f>
        <v/>
      </c>
      <c r="M965" s="226"/>
      <c r="N965" s="231" t="str">
        <f>IFERROR(INDEX(tblGISPDS_CoOrdSys[EPSG Code], MATCH(tblDatasetNamingConventionForm[[#This Row],[Coordinate Reference System Abbreviation]], tblGISPDS_CoOrdSys[Projected Coordinate Reference System Description],0)),"")</f>
        <v/>
      </c>
      <c r="O965" s="237"/>
      <c r="P965" s="149"/>
      <c r="Q965" s="170" t="str">
        <f>IF(tblDatasetNamingConventionForm[[#This Row],[Dataset Naming Scheme]]="","",IF(LEN(tblDatasetNamingConventionForm[[#This Row],[Dataset Naming Scheme]])&gt;63,"FALSE","TRUE"))</f>
        <v/>
      </c>
      <c r="R96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66" spans="1:18" ht="12.95">
      <c r="A96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6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66" s="225"/>
      <c r="D966" s="228"/>
      <c r="E966" s="233" t="str">
        <f>IFERROR(INDEX(tblGISPDS_Discipline[Discipline Code], MATCH(tblDatasetNamingConventionForm[[#This Row],[Discipline Description]], tblGISPDS_Discipline[ [ Discipline Description] ],0)),"")</f>
        <v/>
      </c>
      <c r="F966" s="227"/>
      <c r="G966" s="233" t="str">
        <f>IFERROR(INDEX(tblGISPDS_Discipline[Sub-Discipline Code], MATCH(tblDatasetNamingConventionForm[[#This Row],[Sub-Discipline Description]], tblGISPDS_Discipline[Sub-Discipline Description],0)),"")</f>
        <v/>
      </c>
      <c r="H966" s="151"/>
      <c r="I966" s="230"/>
      <c r="J966" s="233" t="str">
        <f>IFERROR(INDEX(tblGISPDS_ProjectMilestone[Project Milestone Code], MATCH(tblDatasetNamingConventionForm[[#This Row],[Project Milestone]], tblGISPDS_ProjectMilestone[Project Milestone Description],0)),"")</f>
        <v/>
      </c>
      <c r="K966" s="234"/>
      <c r="L966" s="229" t="str">
        <f>IFERROR(INDEX(tblGISPDS_Originator[Organisation Code], MATCH(tblDatasetNamingConventionForm[[#This Row],[Organisation Name]], tblGISPDS_Originator[Organisation Name],0)),"")</f>
        <v/>
      </c>
      <c r="M966" s="226"/>
      <c r="N966" s="231" t="str">
        <f>IFERROR(INDEX(tblGISPDS_CoOrdSys[EPSG Code], MATCH(tblDatasetNamingConventionForm[[#This Row],[Coordinate Reference System Abbreviation]], tblGISPDS_CoOrdSys[Projected Coordinate Reference System Description],0)),"")</f>
        <v/>
      </c>
      <c r="O966" s="237"/>
      <c r="P966" s="149"/>
      <c r="Q966" s="170" t="str">
        <f>IF(tblDatasetNamingConventionForm[[#This Row],[Dataset Naming Scheme]]="","",IF(LEN(tblDatasetNamingConventionForm[[#This Row],[Dataset Naming Scheme]])&gt;63,"FALSE","TRUE"))</f>
        <v/>
      </c>
      <c r="R96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67" spans="1:18" ht="12.95">
      <c r="A96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6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67" s="225"/>
      <c r="D967" s="228"/>
      <c r="E967" s="233" t="str">
        <f>IFERROR(INDEX(tblGISPDS_Discipline[Discipline Code], MATCH(tblDatasetNamingConventionForm[[#This Row],[Discipline Description]], tblGISPDS_Discipline[ [ Discipline Description] ],0)),"")</f>
        <v/>
      </c>
      <c r="F967" s="227"/>
      <c r="G967" s="233" t="str">
        <f>IFERROR(INDEX(tblGISPDS_Discipline[Sub-Discipline Code], MATCH(tblDatasetNamingConventionForm[[#This Row],[Sub-Discipline Description]], tblGISPDS_Discipline[Sub-Discipline Description],0)),"")</f>
        <v/>
      </c>
      <c r="H967" s="151"/>
      <c r="I967" s="230"/>
      <c r="J967" s="233" t="str">
        <f>IFERROR(INDEX(tblGISPDS_ProjectMilestone[Project Milestone Code], MATCH(tblDatasetNamingConventionForm[[#This Row],[Project Milestone]], tblGISPDS_ProjectMilestone[Project Milestone Description],0)),"")</f>
        <v/>
      </c>
      <c r="K967" s="234"/>
      <c r="L967" s="231" t="str">
        <f>IFERROR(INDEX(tblGISPDS_Originator[Organisation Code], MATCH(tblDatasetNamingConventionForm[[#This Row],[Organisation Name]], tblGISPDS_Originator[Organisation Name],0)),"")</f>
        <v/>
      </c>
      <c r="M967" s="226"/>
      <c r="N967" s="231" t="str">
        <f>IFERROR(INDEX(tblGISPDS_CoOrdSys[EPSG Code], MATCH(tblDatasetNamingConventionForm[[#This Row],[Coordinate Reference System Abbreviation]], tblGISPDS_CoOrdSys[Projected Coordinate Reference System Description],0)),"")</f>
        <v/>
      </c>
      <c r="O967" s="237"/>
      <c r="P967" s="149"/>
      <c r="Q967" s="170" t="str">
        <f>IF(tblDatasetNamingConventionForm[[#This Row],[Dataset Naming Scheme]]="","",IF(LEN(tblDatasetNamingConventionForm[[#This Row],[Dataset Naming Scheme]])&gt;63,"FALSE","TRUE"))</f>
        <v/>
      </c>
      <c r="R96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68" spans="1:18" ht="12.95">
      <c r="A96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6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68" s="225"/>
      <c r="D968" s="228"/>
      <c r="E968" s="233" t="str">
        <f>IFERROR(INDEX(tblGISPDS_Discipline[Discipline Code], MATCH(tblDatasetNamingConventionForm[[#This Row],[Discipline Description]], tblGISPDS_Discipline[ [ Discipline Description] ],0)),"")</f>
        <v/>
      </c>
      <c r="F968" s="227"/>
      <c r="G968" s="233" t="str">
        <f>IFERROR(INDEX(tblGISPDS_Discipline[Sub-Discipline Code], MATCH(tblDatasetNamingConventionForm[[#This Row],[Sub-Discipline Description]], tblGISPDS_Discipline[Sub-Discipline Description],0)),"")</f>
        <v/>
      </c>
      <c r="H968" s="151"/>
      <c r="I968" s="230"/>
      <c r="J968" s="233" t="str">
        <f>IFERROR(INDEX(tblGISPDS_ProjectMilestone[Project Milestone Code], MATCH(tblDatasetNamingConventionForm[[#This Row],[Project Milestone]], tblGISPDS_ProjectMilestone[Project Milestone Description],0)),"")</f>
        <v/>
      </c>
      <c r="K968" s="234"/>
      <c r="L968" s="229" t="str">
        <f>IFERROR(INDEX(tblGISPDS_Originator[Organisation Code], MATCH(tblDatasetNamingConventionForm[[#This Row],[Organisation Name]], tblGISPDS_Originator[Organisation Name],0)),"")</f>
        <v/>
      </c>
      <c r="M968" s="226"/>
      <c r="N968" s="231" t="str">
        <f>IFERROR(INDEX(tblGISPDS_CoOrdSys[EPSG Code], MATCH(tblDatasetNamingConventionForm[[#This Row],[Coordinate Reference System Abbreviation]], tblGISPDS_CoOrdSys[Projected Coordinate Reference System Description],0)),"")</f>
        <v/>
      </c>
      <c r="O968" s="237"/>
      <c r="P968" s="149"/>
      <c r="Q968" s="170" t="str">
        <f>IF(tblDatasetNamingConventionForm[[#This Row],[Dataset Naming Scheme]]="","",IF(LEN(tblDatasetNamingConventionForm[[#This Row],[Dataset Naming Scheme]])&gt;63,"FALSE","TRUE"))</f>
        <v/>
      </c>
      <c r="R96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69" spans="1:18" ht="12.95">
      <c r="A96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6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69" s="225"/>
      <c r="D969" s="228"/>
      <c r="E969" s="233" t="str">
        <f>IFERROR(INDEX(tblGISPDS_Discipline[Discipline Code], MATCH(tblDatasetNamingConventionForm[[#This Row],[Discipline Description]], tblGISPDS_Discipline[ [ Discipline Description] ],0)),"")</f>
        <v/>
      </c>
      <c r="F969" s="227"/>
      <c r="G969" s="233" t="str">
        <f>IFERROR(INDEX(tblGISPDS_Discipline[Sub-Discipline Code], MATCH(tblDatasetNamingConventionForm[[#This Row],[Sub-Discipline Description]], tblGISPDS_Discipline[Sub-Discipline Description],0)),"")</f>
        <v/>
      </c>
      <c r="H969" s="151"/>
      <c r="I969" s="230"/>
      <c r="J969" s="233" t="str">
        <f>IFERROR(INDEX(tblGISPDS_ProjectMilestone[Project Milestone Code], MATCH(tblDatasetNamingConventionForm[[#This Row],[Project Milestone]], tblGISPDS_ProjectMilestone[Project Milestone Description],0)),"")</f>
        <v/>
      </c>
      <c r="K969" s="234"/>
      <c r="L969" s="231" t="str">
        <f>IFERROR(INDEX(tblGISPDS_Originator[Organisation Code], MATCH(tblDatasetNamingConventionForm[[#This Row],[Organisation Name]], tblGISPDS_Originator[Organisation Name],0)),"")</f>
        <v/>
      </c>
      <c r="M969" s="226"/>
      <c r="N969" s="231" t="str">
        <f>IFERROR(INDEX(tblGISPDS_CoOrdSys[EPSG Code], MATCH(tblDatasetNamingConventionForm[[#This Row],[Coordinate Reference System Abbreviation]], tblGISPDS_CoOrdSys[Projected Coordinate Reference System Description],0)),"")</f>
        <v/>
      </c>
      <c r="O969" s="237"/>
      <c r="P969" s="149"/>
      <c r="Q969" s="170" t="str">
        <f>IF(tblDatasetNamingConventionForm[[#This Row],[Dataset Naming Scheme]]="","",IF(LEN(tblDatasetNamingConventionForm[[#This Row],[Dataset Naming Scheme]])&gt;63,"FALSE","TRUE"))</f>
        <v/>
      </c>
      <c r="R96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70" spans="1:18" ht="12.95">
      <c r="A97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7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70" s="225"/>
      <c r="D970" s="228"/>
      <c r="E970" s="233" t="str">
        <f>IFERROR(INDEX(tblGISPDS_Discipline[Discipline Code], MATCH(tblDatasetNamingConventionForm[[#This Row],[Discipline Description]], tblGISPDS_Discipline[ [ Discipline Description] ],0)),"")</f>
        <v/>
      </c>
      <c r="F970" s="227"/>
      <c r="G970" s="233" t="str">
        <f>IFERROR(INDEX(tblGISPDS_Discipline[Sub-Discipline Code], MATCH(tblDatasetNamingConventionForm[[#This Row],[Sub-Discipline Description]], tblGISPDS_Discipline[Sub-Discipline Description],0)),"")</f>
        <v/>
      </c>
      <c r="H970" s="151"/>
      <c r="I970" s="230"/>
      <c r="J970" s="233" t="str">
        <f>IFERROR(INDEX(tblGISPDS_ProjectMilestone[Project Milestone Code], MATCH(tblDatasetNamingConventionForm[[#This Row],[Project Milestone]], tblGISPDS_ProjectMilestone[Project Milestone Description],0)),"")</f>
        <v/>
      </c>
      <c r="K970" s="234"/>
      <c r="L970" s="229" t="str">
        <f>IFERROR(INDEX(tblGISPDS_Originator[Organisation Code], MATCH(tblDatasetNamingConventionForm[[#This Row],[Organisation Name]], tblGISPDS_Originator[Organisation Name],0)),"")</f>
        <v/>
      </c>
      <c r="M970" s="226"/>
      <c r="N970" s="231" t="str">
        <f>IFERROR(INDEX(tblGISPDS_CoOrdSys[EPSG Code], MATCH(tblDatasetNamingConventionForm[[#This Row],[Coordinate Reference System Abbreviation]], tblGISPDS_CoOrdSys[Projected Coordinate Reference System Description],0)),"")</f>
        <v/>
      </c>
      <c r="O970" s="237"/>
      <c r="P970" s="149"/>
      <c r="Q970" s="170" t="str">
        <f>IF(tblDatasetNamingConventionForm[[#This Row],[Dataset Naming Scheme]]="","",IF(LEN(tblDatasetNamingConventionForm[[#This Row],[Dataset Naming Scheme]])&gt;63,"FALSE","TRUE"))</f>
        <v/>
      </c>
      <c r="R97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71" spans="1:18" ht="12.95">
      <c r="A97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7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71" s="225"/>
      <c r="D971" s="228"/>
      <c r="E971" s="233" t="str">
        <f>IFERROR(INDEX(tblGISPDS_Discipline[Discipline Code], MATCH(tblDatasetNamingConventionForm[[#This Row],[Discipline Description]], tblGISPDS_Discipline[ [ Discipline Description] ],0)),"")</f>
        <v/>
      </c>
      <c r="F971" s="227"/>
      <c r="G971" s="233" t="str">
        <f>IFERROR(INDEX(tblGISPDS_Discipline[Sub-Discipline Code], MATCH(tblDatasetNamingConventionForm[[#This Row],[Sub-Discipline Description]], tblGISPDS_Discipline[Sub-Discipline Description],0)),"")</f>
        <v/>
      </c>
      <c r="H971" s="151"/>
      <c r="I971" s="230"/>
      <c r="J971" s="233" t="str">
        <f>IFERROR(INDEX(tblGISPDS_ProjectMilestone[Project Milestone Code], MATCH(tblDatasetNamingConventionForm[[#This Row],[Project Milestone]], tblGISPDS_ProjectMilestone[Project Milestone Description],0)),"")</f>
        <v/>
      </c>
      <c r="K971" s="234"/>
      <c r="L971" s="231" t="str">
        <f>IFERROR(INDEX(tblGISPDS_Originator[Organisation Code], MATCH(tblDatasetNamingConventionForm[[#This Row],[Organisation Name]], tblGISPDS_Originator[Organisation Name],0)),"")</f>
        <v/>
      </c>
      <c r="M971" s="226"/>
      <c r="N971" s="231" t="str">
        <f>IFERROR(INDEX(tblGISPDS_CoOrdSys[EPSG Code], MATCH(tblDatasetNamingConventionForm[[#This Row],[Coordinate Reference System Abbreviation]], tblGISPDS_CoOrdSys[Projected Coordinate Reference System Description],0)),"")</f>
        <v/>
      </c>
      <c r="O971" s="237"/>
      <c r="P971" s="149"/>
      <c r="Q971" s="170" t="str">
        <f>IF(tblDatasetNamingConventionForm[[#This Row],[Dataset Naming Scheme]]="","",IF(LEN(tblDatasetNamingConventionForm[[#This Row],[Dataset Naming Scheme]])&gt;63,"FALSE","TRUE"))</f>
        <v/>
      </c>
      <c r="R97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72" spans="1:18" ht="12.95">
      <c r="A97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7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72" s="225"/>
      <c r="D972" s="228"/>
      <c r="E972" s="233" t="str">
        <f>IFERROR(INDEX(tblGISPDS_Discipline[Discipline Code], MATCH(tblDatasetNamingConventionForm[[#This Row],[Discipline Description]], tblGISPDS_Discipline[ [ Discipline Description] ],0)),"")</f>
        <v/>
      </c>
      <c r="F972" s="227"/>
      <c r="G972" s="233" t="str">
        <f>IFERROR(INDEX(tblGISPDS_Discipline[Sub-Discipline Code], MATCH(tblDatasetNamingConventionForm[[#This Row],[Sub-Discipline Description]], tblGISPDS_Discipline[Sub-Discipline Description],0)),"")</f>
        <v/>
      </c>
      <c r="H972" s="151"/>
      <c r="I972" s="230"/>
      <c r="J972" s="233" t="str">
        <f>IFERROR(INDEX(tblGISPDS_ProjectMilestone[Project Milestone Code], MATCH(tblDatasetNamingConventionForm[[#This Row],[Project Milestone]], tblGISPDS_ProjectMilestone[Project Milestone Description],0)),"")</f>
        <v/>
      </c>
      <c r="K972" s="234"/>
      <c r="L972" s="229" t="str">
        <f>IFERROR(INDEX(tblGISPDS_Originator[Organisation Code], MATCH(tblDatasetNamingConventionForm[[#This Row],[Organisation Name]], tblGISPDS_Originator[Organisation Name],0)),"")</f>
        <v/>
      </c>
      <c r="M972" s="226"/>
      <c r="N972" s="231" t="str">
        <f>IFERROR(INDEX(tblGISPDS_CoOrdSys[EPSG Code], MATCH(tblDatasetNamingConventionForm[[#This Row],[Coordinate Reference System Abbreviation]], tblGISPDS_CoOrdSys[Projected Coordinate Reference System Description],0)),"")</f>
        <v/>
      </c>
      <c r="O972" s="237"/>
      <c r="P972" s="149"/>
      <c r="Q972" s="170" t="str">
        <f>IF(tblDatasetNamingConventionForm[[#This Row],[Dataset Naming Scheme]]="","",IF(LEN(tblDatasetNamingConventionForm[[#This Row],[Dataset Naming Scheme]])&gt;63,"FALSE","TRUE"))</f>
        <v/>
      </c>
      <c r="R97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73" spans="1:18" ht="12.95">
      <c r="A97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7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73" s="225"/>
      <c r="D973" s="228"/>
      <c r="E973" s="233" t="str">
        <f>IFERROR(INDEX(tblGISPDS_Discipline[Discipline Code], MATCH(tblDatasetNamingConventionForm[[#This Row],[Discipline Description]], tblGISPDS_Discipline[ [ Discipline Description] ],0)),"")</f>
        <v/>
      </c>
      <c r="F973" s="227"/>
      <c r="G973" s="233" t="str">
        <f>IFERROR(INDEX(tblGISPDS_Discipline[Sub-Discipline Code], MATCH(tblDatasetNamingConventionForm[[#This Row],[Sub-Discipline Description]], tblGISPDS_Discipline[Sub-Discipline Description],0)),"")</f>
        <v/>
      </c>
      <c r="H973" s="151"/>
      <c r="I973" s="230"/>
      <c r="J973" s="233" t="str">
        <f>IFERROR(INDEX(tblGISPDS_ProjectMilestone[Project Milestone Code], MATCH(tblDatasetNamingConventionForm[[#This Row],[Project Milestone]], tblGISPDS_ProjectMilestone[Project Milestone Description],0)),"")</f>
        <v/>
      </c>
      <c r="K973" s="234"/>
      <c r="L973" s="231" t="str">
        <f>IFERROR(INDEX(tblGISPDS_Originator[Organisation Code], MATCH(tblDatasetNamingConventionForm[[#This Row],[Organisation Name]], tblGISPDS_Originator[Organisation Name],0)),"")</f>
        <v/>
      </c>
      <c r="M973" s="226"/>
      <c r="N973" s="231" t="str">
        <f>IFERROR(INDEX(tblGISPDS_CoOrdSys[EPSG Code], MATCH(tblDatasetNamingConventionForm[[#This Row],[Coordinate Reference System Abbreviation]], tblGISPDS_CoOrdSys[Projected Coordinate Reference System Description],0)),"")</f>
        <v/>
      </c>
      <c r="O973" s="237"/>
      <c r="P973" s="149"/>
      <c r="Q973" s="170" t="str">
        <f>IF(tblDatasetNamingConventionForm[[#This Row],[Dataset Naming Scheme]]="","",IF(LEN(tblDatasetNamingConventionForm[[#This Row],[Dataset Naming Scheme]])&gt;63,"FALSE","TRUE"))</f>
        <v/>
      </c>
      <c r="R97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74" spans="1:18" ht="12.95">
      <c r="A97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7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74" s="225"/>
      <c r="D974" s="228"/>
      <c r="E974" s="233" t="str">
        <f>IFERROR(INDEX(tblGISPDS_Discipline[Discipline Code], MATCH(tblDatasetNamingConventionForm[[#This Row],[Discipline Description]], tblGISPDS_Discipline[ [ Discipline Description] ],0)),"")</f>
        <v/>
      </c>
      <c r="F974" s="227"/>
      <c r="G974" s="233" t="str">
        <f>IFERROR(INDEX(tblGISPDS_Discipline[Sub-Discipline Code], MATCH(tblDatasetNamingConventionForm[[#This Row],[Sub-Discipline Description]], tblGISPDS_Discipline[Sub-Discipline Description],0)),"")</f>
        <v/>
      </c>
      <c r="H974" s="151"/>
      <c r="I974" s="230"/>
      <c r="J974" s="233" t="str">
        <f>IFERROR(INDEX(tblGISPDS_ProjectMilestone[Project Milestone Code], MATCH(tblDatasetNamingConventionForm[[#This Row],[Project Milestone]], tblGISPDS_ProjectMilestone[Project Milestone Description],0)),"")</f>
        <v/>
      </c>
      <c r="K974" s="234"/>
      <c r="L974" s="229" t="str">
        <f>IFERROR(INDEX(tblGISPDS_Originator[Organisation Code], MATCH(tblDatasetNamingConventionForm[[#This Row],[Organisation Name]], tblGISPDS_Originator[Organisation Name],0)),"")</f>
        <v/>
      </c>
      <c r="M974" s="226"/>
      <c r="N974" s="231" t="str">
        <f>IFERROR(INDEX(tblGISPDS_CoOrdSys[EPSG Code], MATCH(tblDatasetNamingConventionForm[[#This Row],[Coordinate Reference System Abbreviation]], tblGISPDS_CoOrdSys[Projected Coordinate Reference System Description],0)),"")</f>
        <v/>
      </c>
      <c r="O974" s="237"/>
      <c r="P974" s="149"/>
      <c r="Q974" s="170" t="str">
        <f>IF(tblDatasetNamingConventionForm[[#This Row],[Dataset Naming Scheme]]="","",IF(LEN(tblDatasetNamingConventionForm[[#This Row],[Dataset Naming Scheme]])&gt;63,"FALSE","TRUE"))</f>
        <v/>
      </c>
      <c r="R97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75" spans="1:18" ht="12.95">
      <c r="A97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7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75" s="225"/>
      <c r="D975" s="228"/>
      <c r="E975" s="233" t="str">
        <f>IFERROR(INDEX(tblGISPDS_Discipline[Discipline Code], MATCH(tblDatasetNamingConventionForm[[#This Row],[Discipline Description]], tblGISPDS_Discipline[ [ Discipline Description] ],0)),"")</f>
        <v/>
      </c>
      <c r="F975" s="227"/>
      <c r="G975" s="233" t="str">
        <f>IFERROR(INDEX(tblGISPDS_Discipline[Sub-Discipline Code], MATCH(tblDatasetNamingConventionForm[[#This Row],[Sub-Discipline Description]], tblGISPDS_Discipline[Sub-Discipline Description],0)),"")</f>
        <v/>
      </c>
      <c r="H975" s="151"/>
      <c r="I975" s="230"/>
      <c r="J975" s="233" t="str">
        <f>IFERROR(INDEX(tblGISPDS_ProjectMilestone[Project Milestone Code], MATCH(tblDatasetNamingConventionForm[[#This Row],[Project Milestone]], tblGISPDS_ProjectMilestone[Project Milestone Description],0)),"")</f>
        <v/>
      </c>
      <c r="K975" s="234"/>
      <c r="L975" s="231" t="str">
        <f>IFERROR(INDEX(tblGISPDS_Originator[Organisation Code], MATCH(tblDatasetNamingConventionForm[[#This Row],[Organisation Name]], tblGISPDS_Originator[Organisation Name],0)),"")</f>
        <v/>
      </c>
      <c r="M975" s="226"/>
      <c r="N975" s="231" t="str">
        <f>IFERROR(INDEX(tblGISPDS_CoOrdSys[EPSG Code], MATCH(tblDatasetNamingConventionForm[[#This Row],[Coordinate Reference System Abbreviation]], tblGISPDS_CoOrdSys[Projected Coordinate Reference System Description],0)),"")</f>
        <v/>
      </c>
      <c r="O975" s="237"/>
      <c r="P975" s="149"/>
      <c r="Q975" s="170" t="str">
        <f>IF(tblDatasetNamingConventionForm[[#This Row],[Dataset Naming Scheme]]="","",IF(LEN(tblDatasetNamingConventionForm[[#This Row],[Dataset Naming Scheme]])&gt;63,"FALSE","TRUE"))</f>
        <v/>
      </c>
      <c r="R97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76" spans="1:18" ht="12.95">
      <c r="A97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7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76" s="225"/>
      <c r="D976" s="228"/>
      <c r="E976" s="233" t="str">
        <f>IFERROR(INDEX(tblGISPDS_Discipline[Discipline Code], MATCH(tblDatasetNamingConventionForm[[#This Row],[Discipline Description]], tblGISPDS_Discipline[ [ Discipline Description] ],0)),"")</f>
        <v/>
      </c>
      <c r="F976" s="227"/>
      <c r="G976" s="233" t="str">
        <f>IFERROR(INDEX(tblGISPDS_Discipline[Sub-Discipline Code], MATCH(tblDatasetNamingConventionForm[[#This Row],[Sub-Discipline Description]], tblGISPDS_Discipline[Sub-Discipline Description],0)),"")</f>
        <v/>
      </c>
      <c r="H976" s="151"/>
      <c r="I976" s="230"/>
      <c r="J976" s="233" t="str">
        <f>IFERROR(INDEX(tblGISPDS_ProjectMilestone[Project Milestone Code], MATCH(tblDatasetNamingConventionForm[[#This Row],[Project Milestone]], tblGISPDS_ProjectMilestone[Project Milestone Description],0)),"")</f>
        <v/>
      </c>
      <c r="K976" s="234"/>
      <c r="L976" s="233" t="str">
        <f>IFERROR(INDEX(tblGISPDS_Originator[Organisation Code], MATCH(tblDatasetNamingConventionForm[[#This Row],[Organisation Name]], tblGISPDS_Originator[Organisation Name],0)),"")</f>
        <v/>
      </c>
      <c r="M976" s="226"/>
      <c r="N976" s="231" t="str">
        <f>IFERROR(INDEX(tblGISPDS_CoOrdSys[EPSG Code], MATCH(tblDatasetNamingConventionForm[[#This Row],[Coordinate Reference System Abbreviation]], tblGISPDS_CoOrdSys[Projected Coordinate Reference System Description],0)),"")</f>
        <v/>
      </c>
      <c r="O976" s="237"/>
      <c r="P976" s="149"/>
      <c r="Q976" s="170" t="str">
        <f>IF(tblDatasetNamingConventionForm[[#This Row],[Dataset Naming Scheme]]="","",IF(LEN(tblDatasetNamingConventionForm[[#This Row],[Dataset Naming Scheme]])&gt;63,"FALSE","TRUE"))</f>
        <v/>
      </c>
      <c r="R97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77" spans="1:18" ht="12.95">
      <c r="A97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7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77" s="225"/>
      <c r="D977" s="228"/>
      <c r="E977" s="233" t="str">
        <f>IFERROR(INDEX(tblGISPDS_Discipline[Discipline Code], MATCH(tblDatasetNamingConventionForm[[#This Row],[Discipline Description]], tblGISPDS_Discipline[ [ Discipline Description] ],0)),"")</f>
        <v/>
      </c>
      <c r="F977" s="227"/>
      <c r="G977" s="233" t="str">
        <f>IFERROR(INDEX(tblGISPDS_Discipline[Sub-Discipline Code], MATCH(tblDatasetNamingConventionForm[[#This Row],[Sub-Discipline Description]], tblGISPDS_Discipline[Sub-Discipline Description],0)),"")</f>
        <v/>
      </c>
      <c r="H977" s="151"/>
      <c r="I977" s="230"/>
      <c r="J977" s="233" t="str">
        <f>IFERROR(INDEX(tblGISPDS_ProjectMilestone[Project Milestone Code], MATCH(tblDatasetNamingConventionForm[[#This Row],[Project Milestone]], tblGISPDS_ProjectMilestone[Project Milestone Description],0)),"")</f>
        <v/>
      </c>
      <c r="K977" s="234"/>
      <c r="L977" s="233" t="str">
        <f>IFERROR(INDEX(tblGISPDS_Originator[Organisation Code], MATCH(tblDatasetNamingConventionForm[[#This Row],[Organisation Name]], tblGISPDS_Originator[Organisation Name],0)),"")</f>
        <v/>
      </c>
      <c r="M977" s="226"/>
      <c r="N977" s="231" t="str">
        <f>IFERROR(INDEX(tblGISPDS_CoOrdSys[EPSG Code], MATCH(tblDatasetNamingConventionForm[[#This Row],[Coordinate Reference System Abbreviation]], tblGISPDS_CoOrdSys[Projected Coordinate Reference System Description],0)),"")</f>
        <v/>
      </c>
      <c r="O977" s="237"/>
      <c r="P977" s="149"/>
      <c r="Q977" s="170" t="str">
        <f>IF(tblDatasetNamingConventionForm[[#This Row],[Dataset Naming Scheme]]="","",IF(LEN(tblDatasetNamingConventionForm[[#This Row],[Dataset Naming Scheme]])&gt;63,"FALSE","TRUE"))</f>
        <v/>
      </c>
      <c r="R97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78" spans="1:18" ht="12.95">
      <c r="A97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7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78" s="225"/>
      <c r="D978" s="228"/>
      <c r="E978" s="233" t="str">
        <f>IFERROR(INDEX(tblGISPDS_Discipline[Discipline Code], MATCH(tblDatasetNamingConventionForm[[#This Row],[Discipline Description]], tblGISPDS_Discipline[ [ Discipline Description] ],0)),"")</f>
        <v/>
      </c>
      <c r="F978" s="227"/>
      <c r="G978" s="233" t="str">
        <f>IFERROR(INDEX(tblGISPDS_Discipline[Sub-Discipline Code], MATCH(tblDatasetNamingConventionForm[[#This Row],[Sub-Discipline Description]], tblGISPDS_Discipline[Sub-Discipline Description],0)),"")</f>
        <v/>
      </c>
      <c r="H978" s="151"/>
      <c r="I978" s="230"/>
      <c r="J978" s="233" t="str">
        <f>IFERROR(INDEX(tblGISPDS_ProjectMilestone[Project Milestone Code], MATCH(tblDatasetNamingConventionForm[[#This Row],[Project Milestone]], tblGISPDS_ProjectMilestone[Project Milestone Description],0)),"")</f>
        <v/>
      </c>
      <c r="K978" s="234"/>
      <c r="L978" s="233" t="str">
        <f>IFERROR(INDEX(tblGISPDS_Originator[Organisation Code], MATCH(tblDatasetNamingConventionForm[[#This Row],[Organisation Name]], tblGISPDS_Originator[Organisation Name],0)),"")</f>
        <v/>
      </c>
      <c r="M978" s="226"/>
      <c r="N978" s="231" t="str">
        <f>IFERROR(INDEX(tblGISPDS_CoOrdSys[EPSG Code], MATCH(tblDatasetNamingConventionForm[[#This Row],[Coordinate Reference System Abbreviation]], tblGISPDS_CoOrdSys[Projected Coordinate Reference System Description],0)),"")</f>
        <v/>
      </c>
      <c r="O978" s="237"/>
      <c r="P978" s="149"/>
      <c r="Q978" s="170" t="str">
        <f>IF(tblDatasetNamingConventionForm[[#This Row],[Dataset Naming Scheme]]="","",IF(LEN(tblDatasetNamingConventionForm[[#This Row],[Dataset Naming Scheme]])&gt;63,"FALSE","TRUE"))</f>
        <v/>
      </c>
      <c r="R97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79" spans="1:18" ht="12.95">
      <c r="A97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7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79" s="225"/>
      <c r="D979" s="228"/>
      <c r="E979" s="233" t="str">
        <f>IFERROR(INDEX(tblGISPDS_Discipline[Discipline Code], MATCH(tblDatasetNamingConventionForm[[#This Row],[Discipline Description]], tblGISPDS_Discipline[ [ Discipline Description] ],0)),"")</f>
        <v/>
      </c>
      <c r="F979" s="227"/>
      <c r="G979" s="233" t="str">
        <f>IFERROR(INDEX(tblGISPDS_Discipline[Sub-Discipline Code], MATCH(tblDatasetNamingConventionForm[[#This Row],[Sub-Discipline Description]], tblGISPDS_Discipline[Sub-Discipline Description],0)),"")</f>
        <v/>
      </c>
      <c r="H979" s="151"/>
      <c r="I979" s="230"/>
      <c r="J979" s="233" t="str">
        <f>IFERROR(INDEX(tblGISPDS_ProjectMilestone[Project Milestone Code], MATCH(tblDatasetNamingConventionForm[[#This Row],[Project Milestone]], tblGISPDS_ProjectMilestone[Project Milestone Description],0)),"")</f>
        <v/>
      </c>
      <c r="K979" s="234"/>
      <c r="L979" s="233" t="str">
        <f>IFERROR(INDEX(tblGISPDS_Originator[Organisation Code], MATCH(tblDatasetNamingConventionForm[[#This Row],[Organisation Name]], tblGISPDS_Originator[Organisation Name],0)),"")</f>
        <v/>
      </c>
      <c r="M979" s="226"/>
      <c r="N979" s="231" t="str">
        <f>IFERROR(INDEX(tblGISPDS_CoOrdSys[EPSG Code], MATCH(tblDatasetNamingConventionForm[[#This Row],[Coordinate Reference System Abbreviation]], tblGISPDS_CoOrdSys[Projected Coordinate Reference System Description],0)),"")</f>
        <v/>
      </c>
      <c r="O979" s="237"/>
      <c r="P979" s="149"/>
      <c r="Q979" s="170" t="str">
        <f>IF(tblDatasetNamingConventionForm[[#This Row],[Dataset Naming Scheme]]="","",IF(LEN(tblDatasetNamingConventionForm[[#This Row],[Dataset Naming Scheme]])&gt;63,"FALSE","TRUE"))</f>
        <v/>
      </c>
      <c r="R97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80" spans="1:18" ht="12.95">
      <c r="A98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8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80" s="225"/>
      <c r="D980" s="228"/>
      <c r="E980" s="233" t="str">
        <f>IFERROR(INDEX(tblGISPDS_Discipline[Discipline Code], MATCH(tblDatasetNamingConventionForm[[#This Row],[Discipline Description]], tblGISPDS_Discipline[ [ Discipline Description] ],0)),"")</f>
        <v/>
      </c>
      <c r="F980" s="227"/>
      <c r="G980" s="233" t="str">
        <f>IFERROR(INDEX(tblGISPDS_Discipline[Sub-Discipline Code], MATCH(tblDatasetNamingConventionForm[[#This Row],[Sub-Discipline Description]], tblGISPDS_Discipline[Sub-Discipline Description],0)),"")</f>
        <v/>
      </c>
      <c r="H980" s="151"/>
      <c r="I980" s="230"/>
      <c r="J980" s="233" t="str">
        <f>IFERROR(INDEX(tblGISPDS_ProjectMilestone[Project Milestone Code], MATCH(tblDatasetNamingConventionForm[[#This Row],[Project Milestone]], tblGISPDS_ProjectMilestone[Project Milestone Description],0)),"")</f>
        <v/>
      </c>
      <c r="K980" s="234"/>
      <c r="L980" s="233" t="str">
        <f>IFERROR(INDEX(tblGISPDS_Originator[Organisation Code], MATCH(tblDatasetNamingConventionForm[[#This Row],[Organisation Name]], tblGISPDS_Originator[Organisation Name],0)),"")</f>
        <v/>
      </c>
      <c r="M980" s="226"/>
      <c r="N980" s="231" t="str">
        <f>IFERROR(INDEX(tblGISPDS_CoOrdSys[EPSG Code], MATCH(tblDatasetNamingConventionForm[[#This Row],[Coordinate Reference System Abbreviation]], tblGISPDS_CoOrdSys[Projected Coordinate Reference System Description],0)),"")</f>
        <v/>
      </c>
      <c r="O980" s="237"/>
      <c r="P980" s="149"/>
      <c r="Q980" s="170" t="str">
        <f>IF(tblDatasetNamingConventionForm[[#This Row],[Dataset Naming Scheme]]="","",IF(LEN(tblDatasetNamingConventionForm[[#This Row],[Dataset Naming Scheme]])&gt;63,"FALSE","TRUE"))</f>
        <v/>
      </c>
      <c r="R98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81" spans="1:18" ht="12.95">
      <c r="A98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8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81" s="225"/>
      <c r="D981" s="228"/>
      <c r="E981" s="233" t="str">
        <f>IFERROR(INDEX(tblGISPDS_Discipline[Discipline Code], MATCH(tblDatasetNamingConventionForm[[#This Row],[Discipline Description]], tblGISPDS_Discipline[ [ Discipline Description] ],0)),"")</f>
        <v/>
      </c>
      <c r="F981" s="227"/>
      <c r="G981" s="233" t="str">
        <f>IFERROR(INDEX(tblGISPDS_Discipline[Sub-Discipline Code], MATCH(tblDatasetNamingConventionForm[[#This Row],[Sub-Discipline Description]], tblGISPDS_Discipline[Sub-Discipline Description],0)),"")</f>
        <v/>
      </c>
      <c r="H981" s="151"/>
      <c r="I981" s="230"/>
      <c r="J981" s="233" t="str">
        <f>IFERROR(INDEX(tblGISPDS_ProjectMilestone[Project Milestone Code], MATCH(tblDatasetNamingConventionForm[[#This Row],[Project Milestone]], tblGISPDS_ProjectMilestone[Project Milestone Description],0)),"")</f>
        <v/>
      </c>
      <c r="K981" s="234"/>
      <c r="L981" s="233" t="str">
        <f>IFERROR(INDEX(tblGISPDS_Originator[Organisation Code], MATCH(tblDatasetNamingConventionForm[[#This Row],[Organisation Name]], tblGISPDS_Originator[Organisation Name],0)),"")</f>
        <v/>
      </c>
      <c r="M981" s="226"/>
      <c r="N981" s="231" t="str">
        <f>IFERROR(INDEX(tblGISPDS_CoOrdSys[EPSG Code], MATCH(tblDatasetNamingConventionForm[[#This Row],[Coordinate Reference System Abbreviation]], tblGISPDS_CoOrdSys[Projected Coordinate Reference System Description],0)),"")</f>
        <v/>
      </c>
      <c r="O981" s="237"/>
      <c r="P981" s="149"/>
      <c r="Q981" s="170" t="str">
        <f>IF(tblDatasetNamingConventionForm[[#This Row],[Dataset Naming Scheme]]="","",IF(LEN(tblDatasetNamingConventionForm[[#This Row],[Dataset Naming Scheme]])&gt;63,"FALSE","TRUE"))</f>
        <v/>
      </c>
      <c r="R98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82" spans="1:18" ht="12.95">
      <c r="A98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8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82" s="225"/>
      <c r="D982" s="228"/>
      <c r="E982" s="233" t="str">
        <f>IFERROR(INDEX(tblGISPDS_Discipline[Discipline Code], MATCH(tblDatasetNamingConventionForm[[#This Row],[Discipline Description]], tblGISPDS_Discipline[ [ Discipline Description] ],0)),"")</f>
        <v/>
      </c>
      <c r="F982" s="227"/>
      <c r="G982" s="233" t="str">
        <f>IFERROR(INDEX(tblGISPDS_Discipline[Sub-Discipline Code], MATCH(tblDatasetNamingConventionForm[[#This Row],[Sub-Discipline Description]], tblGISPDS_Discipline[Sub-Discipline Description],0)),"")</f>
        <v/>
      </c>
      <c r="H982" s="151"/>
      <c r="I982" s="230"/>
      <c r="J982" s="233" t="str">
        <f>IFERROR(INDEX(tblGISPDS_ProjectMilestone[Project Milestone Code], MATCH(tblDatasetNamingConventionForm[[#This Row],[Project Milestone]], tblGISPDS_ProjectMilestone[Project Milestone Description],0)),"")</f>
        <v/>
      </c>
      <c r="K982" s="234"/>
      <c r="L982" s="233" t="str">
        <f>IFERROR(INDEX(tblGISPDS_Originator[Organisation Code], MATCH(tblDatasetNamingConventionForm[[#This Row],[Organisation Name]], tblGISPDS_Originator[Organisation Name],0)),"")</f>
        <v/>
      </c>
      <c r="M982" s="226"/>
      <c r="N982" s="231" t="str">
        <f>IFERROR(INDEX(tblGISPDS_CoOrdSys[EPSG Code], MATCH(tblDatasetNamingConventionForm[[#This Row],[Coordinate Reference System Abbreviation]], tblGISPDS_CoOrdSys[Projected Coordinate Reference System Description],0)),"")</f>
        <v/>
      </c>
      <c r="O982" s="237"/>
      <c r="P982" s="149"/>
      <c r="Q982" s="170" t="str">
        <f>IF(tblDatasetNamingConventionForm[[#This Row],[Dataset Naming Scheme]]="","",IF(LEN(tblDatasetNamingConventionForm[[#This Row],[Dataset Naming Scheme]])&gt;63,"FALSE","TRUE"))</f>
        <v/>
      </c>
      <c r="R98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83" spans="1:18" ht="12.95">
      <c r="A98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8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83" s="225"/>
      <c r="D983" s="228"/>
      <c r="E983" s="233" t="str">
        <f>IFERROR(INDEX(tblGISPDS_Discipline[Discipline Code], MATCH(tblDatasetNamingConventionForm[[#This Row],[Discipline Description]], tblGISPDS_Discipline[ [ Discipline Description] ],0)),"")</f>
        <v/>
      </c>
      <c r="F983" s="227"/>
      <c r="G983" s="233" t="str">
        <f>IFERROR(INDEX(tblGISPDS_Discipline[Sub-Discipline Code], MATCH(tblDatasetNamingConventionForm[[#This Row],[Sub-Discipline Description]], tblGISPDS_Discipline[Sub-Discipline Description],0)),"")</f>
        <v/>
      </c>
      <c r="H983" s="151"/>
      <c r="I983" s="230"/>
      <c r="J983" s="233" t="str">
        <f>IFERROR(INDEX(tblGISPDS_ProjectMilestone[Project Milestone Code], MATCH(tblDatasetNamingConventionForm[[#This Row],[Project Milestone]], tblGISPDS_ProjectMilestone[Project Milestone Description],0)),"")</f>
        <v/>
      </c>
      <c r="K983" s="234"/>
      <c r="L983" s="233" t="str">
        <f>IFERROR(INDEX(tblGISPDS_Originator[Organisation Code], MATCH(tblDatasetNamingConventionForm[[#This Row],[Organisation Name]], tblGISPDS_Originator[Organisation Name],0)),"")</f>
        <v/>
      </c>
      <c r="M983" s="226"/>
      <c r="N983" s="231" t="str">
        <f>IFERROR(INDEX(tblGISPDS_CoOrdSys[EPSG Code], MATCH(tblDatasetNamingConventionForm[[#This Row],[Coordinate Reference System Abbreviation]], tblGISPDS_CoOrdSys[Projected Coordinate Reference System Description],0)),"")</f>
        <v/>
      </c>
      <c r="O983" s="237"/>
      <c r="P983" s="149"/>
      <c r="Q983" s="170" t="str">
        <f>IF(tblDatasetNamingConventionForm[[#This Row],[Dataset Naming Scheme]]="","",IF(LEN(tblDatasetNamingConventionForm[[#This Row],[Dataset Naming Scheme]])&gt;63,"FALSE","TRUE"))</f>
        <v/>
      </c>
      <c r="R98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84" spans="1:18" ht="12.95">
      <c r="A98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8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84" s="225"/>
      <c r="D984" s="228"/>
      <c r="E984" s="233" t="str">
        <f>IFERROR(INDEX(tblGISPDS_Discipline[Discipline Code], MATCH(tblDatasetNamingConventionForm[[#This Row],[Discipline Description]], tblGISPDS_Discipline[ [ Discipline Description] ],0)),"")</f>
        <v/>
      </c>
      <c r="F984" s="227"/>
      <c r="G984" s="233" t="str">
        <f>IFERROR(INDEX(tblGISPDS_Discipline[Sub-Discipline Code], MATCH(tblDatasetNamingConventionForm[[#This Row],[Sub-Discipline Description]], tblGISPDS_Discipline[Sub-Discipline Description],0)),"")</f>
        <v/>
      </c>
      <c r="H984" s="151"/>
      <c r="I984" s="230"/>
      <c r="J984" s="233" t="str">
        <f>IFERROR(INDEX(tblGISPDS_ProjectMilestone[Project Milestone Code], MATCH(tblDatasetNamingConventionForm[[#This Row],[Project Milestone]], tblGISPDS_ProjectMilestone[Project Milestone Description],0)),"")</f>
        <v/>
      </c>
      <c r="K984" s="234"/>
      <c r="L984" s="233" t="str">
        <f>IFERROR(INDEX(tblGISPDS_Originator[Organisation Code], MATCH(tblDatasetNamingConventionForm[[#This Row],[Organisation Name]], tblGISPDS_Originator[Organisation Name],0)),"")</f>
        <v/>
      </c>
      <c r="M984" s="226"/>
      <c r="N984" s="231" t="str">
        <f>IFERROR(INDEX(tblGISPDS_CoOrdSys[EPSG Code], MATCH(tblDatasetNamingConventionForm[[#This Row],[Coordinate Reference System Abbreviation]], tblGISPDS_CoOrdSys[Projected Coordinate Reference System Description],0)),"")</f>
        <v/>
      </c>
      <c r="O984" s="237"/>
      <c r="P984" s="149"/>
      <c r="Q984" s="170" t="str">
        <f>IF(tblDatasetNamingConventionForm[[#This Row],[Dataset Naming Scheme]]="","",IF(LEN(tblDatasetNamingConventionForm[[#This Row],[Dataset Naming Scheme]])&gt;63,"FALSE","TRUE"))</f>
        <v/>
      </c>
      <c r="R98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85" spans="1:18" ht="12.95">
      <c r="A98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8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85" s="225"/>
      <c r="D985" s="228"/>
      <c r="E985" s="233" t="str">
        <f>IFERROR(INDEX(tblGISPDS_Discipline[Discipline Code], MATCH(tblDatasetNamingConventionForm[[#This Row],[Discipline Description]], tblGISPDS_Discipline[ [ Discipline Description] ],0)),"")</f>
        <v/>
      </c>
      <c r="F985" s="227"/>
      <c r="G985" s="233" t="str">
        <f>IFERROR(INDEX(tblGISPDS_Discipline[Sub-Discipline Code], MATCH(tblDatasetNamingConventionForm[[#This Row],[Sub-Discipline Description]], tblGISPDS_Discipline[Sub-Discipline Description],0)),"")</f>
        <v/>
      </c>
      <c r="H985" s="151"/>
      <c r="I985" s="230"/>
      <c r="J985" s="233" t="str">
        <f>IFERROR(INDEX(tblGISPDS_ProjectMilestone[Project Milestone Code], MATCH(tblDatasetNamingConventionForm[[#This Row],[Project Milestone]], tblGISPDS_ProjectMilestone[Project Milestone Description],0)),"")</f>
        <v/>
      </c>
      <c r="K985" s="234"/>
      <c r="L985" s="233" t="str">
        <f>IFERROR(INDEX(tblGISPDS_Originator[Organisation Code], MATCH(tblDatasetNamingConventionForm[[#This Row],[Organisation Name]], tblGISPDS_Originator[Organisation Name],0)),"")</f>
        <v/>
      </c>
      <c r="M985" s="226"/>
      <c r="N985" s="231" t="str">
        <f>IFERROR(INDEX(tblGISPDS_CoOrdSys[EPSG Code], MATCH(tblDatasetNamingConventionForm[[#This Row],[Coordinate Reference System Abbreviation]], tblGISPDS_CoOrdSys[Projected Coordinate Reference System Description],0)),"")</f>
        <v/>
      </c>
      <c r="O985" s="237"/>
      <c r="P985" s="149"/>
      <c r="Q985" s="170" t="str">
        <f>IF(tblDatasetNamingConventionForm[[#This Row],[Dataset Naming Scheme]]="","",IF(LEN(tblDatasetNamingConventionForm[[#This Row],[Dataset Naming Scheme]])&gt;63,"FALSE","TRUE"))</f>
        <v/>
      </c>
      <c r="R98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86" spans="1:18" ht="12.95">
      <c r="A98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8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86" s="225"/>
      <c r="D986" s="228"/>
      <c r="E986" s="233" t="str">
        <f>IFERROR(INDEX(tblGISPDS_Discipline[Discipline Code], MATCH(tblDatasetNamingConventionForm[[#This Row],[Discipline Description]], tblGISPDS_Discipline[ [ Discipline Description] ],0)),"")</f>
        <v/>
      </c>
      <c r="F986" s="227"/>
      <c r="G986" s="233" t="str">
        <f>IFERROR(INDEX(tblGISPDS_Discipline[Sub-Discipline Code], MATCH(tblDatasetNamingConventionForm[[#This Row],[Sub-Discipline Description]], tblGISPDS_Discipline[Sub-Discipline Description],0)),"")</f>
        <v/>
      </c>
      <c r="H986" s="151"/>
      <c r="I986" s="230"/>
      <c r="J986" s="233" t="str">
        <f>IFERROR(INDEX(tblGISPDS_ProjectMilestone[Project Milestone Code], MATCH(tblDatasetNamingConventionForm[[#This Row],[Project Milestone]], tblGISPDS_ProjectMilestone[Project Milestone Description],0)),"")</f>
        <v/>
      </c>
      <c r="K986" s="234"/>
      <c r="L986" s="233" t="str">
        <f>IFERROR(INDEX(tblGISPDS_Originator[Organisation Code], MATCH(tblDatasetNamingConventionForm[[#This Row],[Organisation Name]], tblGISPDS_Originator[Organisation Name],0)),"")</f>
        <v/>
      </c>
      <c r="M986" s="226"/>
      <c r="N986" s="231" t="str">
        <f>IFERROR(INDEX(tblGISPDS_CoOrdSys[EPSG Code], MATCH(tblDatasetNamingConventionForm[[#This Row],[Coordinate Reference System Abbreviation]], tblGISPDS_CoOrdSys[Projected Coordinate Reference System Description],0)),"")</f>
        <v/>
      </c>
      <c r="O986" s="237"/>
      <c r="P986" s="149"/>
      <c r="Q986" s="170" t="str">
        <f>IF(tblDatasetNamingConventionForm[[#This Row],[Dataset Naming Scheme]]="","",IF(LEN(tblDatasetNamingConventionForm[[#This Row],[Dataset Naming Scheme]])&gt;63,"FALSE","TRUE"))</f>
        <v/>
      </c>
      <c r="R98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87" spans="1:18" ht="12.95">
      <c r="A98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8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87" s="225"/>
      <c r="D987" s="228"/>
      <c r="E987" s="233" t="str">
        <f>IFERROR(INDEX(tblGISPDS_Discipline[Discipline Code], MATCH(tblDatasetNamingConventionForm[[#This Row],[Discipline Description]], tblGISPDS_Discipline[ [ Discipline Description] ],0)),"")</f>
        <v/>
      </c>
      <c r="F987" s="227"/>
      <c r="G987" s="233" t="str">
        <f>IFERROR(INDEX(tblGISPDS_Discipline[Sub-Discipline Code], MATCH(tblDatasetNamingConventionForm[[#This Row],[Sub-Discipline Description]], tblGISPDS_Discipline[Sub-Discipline Description],0)),"")</f>
        <v/>
      </c>
      <c r="H987" s="151"/>
      <c r="I987" s="230"/>
      <c r="J987" s="233" t="str">
        <f>IFERROR(INDEX(tblGISPDS_ProjectMilestone[Project Milestone Code], MATCH(tblDatasetNamingConventionForm[[#This Row],[Project Milestone]], tblGISPDS_ProjectMilestone[Project Milestone Description],0)),"")</f>
        <v/>
      </c>
      <c r="K987" s="234"/>
      <c r="L987" s="233" t="str">
        <f>IFERROR(INDEX(tblGISPDS_Originator[Organisation Code], MATCH(tblDatasetNamingConventionForm[[#This Row],[Organisation Name]], tblGISPDS_Originator[Organisation Name],0)),"")</f>
        <v/>
      </c>
      <c r="M987" s="226"/>
      <c r="N987" s="231" t="str">
        <f>IFERROR(INDEX(tblGISPDS_CoOrdSys[EPSG Code], MATCH(tblDatasetNamingConventionForm[[#This Row],[Coordinate Reference System Abbreviation]], tblGISPDS_CoOrdSys[Projected Coordinate Reference System Description],0)),"")</f>
        <v/>
      </c>
      <c r="O987" s="237"/>
      <c r="P987" s="149"/>
      <c r="Q987" s="170" t="str">
        <f>IF(tblDatasetNamingConventionForm[[#This Row],[Dataset Naming Scheme]]="","",IF(LEN(tblDatasetNamingConventionForm[[#This Row],[Dataset Naming Scheme]])&gt;63,"FALSE","TRUE"))</f>
        <v/>
      </c>
      <c r="R98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88" spans="1:18" ht="12.95">
      <c r="A98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8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88" s="225"/>
      <c r="D988" s="228"/>
      <c r="E988" s="233" t="str">
        <f>IFERROR(INDEX(tblGISPDS_Discipline[Discipline Code], MATCH(tblDatasetNamingConventionForm[[#This Row],[Discipline Description]], tblGISPDS_Discipline[ [ Discipline Description] ],0)),"")</f>
        <v/>
      </c>
      <c r="F988" s="227"/>
      <c r="G988" s="233" t="str">
        <f>IFERROR(INDEX(tblGISPDS_Discipline[Sub-Discipline Code], MATCH(tblDatasetNamingConventionForm[[#This Row],[Sub-Discipline Description]], tblGISPDS_Discipline[Sub-Discipline Description],0)),"")</f>
        <v/>
      </c>
      <c r="H988" s="151"/>
      <c r="I988" s="230"/>
      <c r="J988" s="233" t="str">
        <f>IFERROR(INDEX(tblGISPDS_ProjectMilestone[Project Milestone Code], MATCH(tblDatasetNamingConventionForm[[#This Row],[Project Milestone]], tblGISPDS_ProjectMilestone[Project Milestone Description],0)),"")</f>
        <v/>
      </c>
      <c r="K988" s="234"/>
      <c r="L988" s="233" t="str">
        <f>IFERROR(INDEX(tblGISPDS_Originator[Organisation Code], MATCH(tblDatasetNamingConventionForm[[#This Row],[Organisation Name]], tblGISPDS_Originator[Organisation Name],0)),"")</f>
        <v/>
      </c>
      <c r="M988" s="226"/>
      <c r="N988" s="231" t="str">
        <f>IFERROR(INDEX(tblGISPDS_CoOrdSys[EPSG Code], MATCH(tblDatasetNamingConventionForm[[#This Row],[Coordinate Reference System Abbreviation]], tblGISPDS_CoOrdSys[Projected Coordinate Reference System Description],0)),"")</f>
        <v/>
      </c>
      <c r="O988" s="237"/>
      <c r="P988" s="149"/>
      <c r="Q988" s="170" t="str">
        <f>IF(tblDatasetNamingConventionForm[[#This Row],[Dataset Naming Scheme]]="","",IF(LEN(tblDatasetNamingConventionForm[[#This Row],[Dataset Naming Scheme]])&gt;63,"FALSE","TRUE"))</f>
        <v/>
      </c>
      <c r="R98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89" spans="1:18" ht="12.95">
      <c r="A98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8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89" s="225"/>
      <c r="D989" s="228"/>
      <c r="E989" s="233" t="str">
        <f>IFERROR(INDEX(tblGISPDS_Discipline[Discipline Code], MATCH(tblDatasetNamingConventionForm[[#This Row],[Discipline Description]], tblGISPDS_Discipline[ [ Discipline Description] ],0)),"")</f>
        <v/>
      </c>
      <c r="F989" s="227"/>
      <c r="G989" s="233" t="str">
        <f>IFERROR(INDEX(tblGISPDS_Discipline[Sub-Discipline Code], MATCH(tblDatasetNamingConventionForm[[#This Row],[Sub-Discipline Description]], tblGISPDS_Discipline[Sub-Discipline Description],0)),"")</f>
        <v/>
      </c>
      <c r="H989" s="151"/>
      <c r="I989" s="230"/>
      <c r="J989" s="233" t="str">
        <f>IFERROR(INDEX(tblGISPDS_ProjectMilestone[Project Milestone Code], MATCH(tblDatasetNamingConventionForm[[#This Row],[Project Milestone]], tblGISPDS_ProjectMilestone[Project Milestone Description],0)),"")</f>
        <v/>
      </c>
      <c r="K989" s="234"/>
      <c r="L989" s="233" t="str">
        <f>IFERROR(INDEX(tblGISPDS_Originator[Organisation Code], MATCH(tblDatasetNamingConventionForm[[#This Row],[Organisation Name]], tblGISPDS_Originator[Organisation Name],0)),"")</f>
        <v/>
      </c>
      <c r="M989" s="226"/>
      <c r="N989" s="231" t="str">
        <f>IFERROR(INDEX(tblGISPDS_CoOrdSys[EPSG Code], MATCH(tblDatasetNamingConventionForm[[#This Row],[Coordinate Reference System Abbreviation]], tblGISPDS_CoOrdSys[Projected Coordinate Reference System Description],0)),"")</f>
        <v/>
      </c>
      <c r="O989" s="237"/>
      <c r="P989" s="149"/>
      <c r="Q989" s="170" t="str">
        <f>IF(tblDatasetNamingConventionForm[[#This Row],[Dataset Naming Scheme]]="","",IF(LEN(tblDatasetNamingConventionForm[[#This Row],[Dataset Naming Scheme]])&gt;63,"FALSE","TRUE"))</f>
        <v/>
      </c>
      <c r="R98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90" spans="1:18" ht="12.95">
      <c r="A990"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90"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90" s="225"/>
      <c r="D990" s="228"/>
      <c r="E990" s="233" t="str">
        <f>IFERROR(INDEX(tblGISPDS_Discipline[Discipline Code], MATCH(tblDatasetNamingConventionForm[[#This Row],[Discipline Description]], tblGISPDS_Discipline[ [ Discipline Description] ],0)),"")</f>
        <v/>
      </c>
      <c r="F990" s="227"/>
      <c r="G990" s="233" t="str">
        <f>IFERROR(INDEX(tblGISPDS_Discipline[Sub-Discipline Code], MATCH(tblDatasetNamingConventionForm[[#This Row],[Sub-Discipline Description]], tblGISPDS_Discipline[Sub-Discipline Description],0)),"")</f>
        <v/>
      </c>
      <c r="H990" s="151"/>
      <c r="I990" s="230"/>
      <c r="J990" s="233" t="str">
        <f>IFERROR(INDEX(tblGISPDS_ProjectMilestone[Project Milestone Code], MATCH(tblDatasetNamingConventionForm[[#This Row],[Project Milestone]], tblGISPDS_ProjectMilestone[Project Milestone Description],0)),"")</f>
        <v/>
      </c>
      <c r="K990" s="234"/>
      <c r="L990" s="233" t="str">
        <f>IFERROR(INDEX(tblGISPDS_Originator[Organisation Code], MATCH(tblDatasetNamingConventionForm[[#This Row],[Organisation Name]], tblGISPDS_Originator[Organisation Name],0)),"")</f>
        <v/>
      </c>
      <c r="M990" s="226"/>
      <c r="N990" s="231" t="str">
        <f>IFERROR(INDEX(tblGISPDS_CoOrdSys[EPSG Code], MATCH(tblDatasetNamingConventionForm[[#This Row],[Coordinate Reference System Abbreviation]], tblGISPDS_CoOrdSys[Projected Coordinate Reference System Description],0)),"")</f>
        <v/>
      </c>
      <c r="O990" s="237"/>
      <c r="P990" s="149"/>
      <c r="Q990" s="170" t="str">
        <f>IF(tblDatasetNamingConventionForm[[#This Row],[Dataset Naming Scheme]]="","",IF(LEN(tblDatasetNamingConventionForm[[#This Row],[Dataset Naming Scheme]])&gt;63,"FALSE","TRUE"))</f>
        <v/>
      </c>
      <c r="R990"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91" spans="1:18" ht="12.95">
      <c r="A991"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91"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91" s="225"/>
      <c r="D991" s="228"/>
      <c r="E991" s="233" t="str">
        <f>IFERROR(INDEX(tblGISPDS_Discipline[Discipline Code], MATCH(tblDatasetNamingConventionForm[[#This Row],[Discipline Description]], tblGISPDS_Discipline[ [ Discipline Description] ],0)),"")</f>
        <v/>
      </c>
      <c r="F991" s="227"/>
      <c r="G991" s="233" t="str">
        <f>IFERROR(INDEX(tblGISPDS_Discipline[Sub-Discipline Code], MATCH(tblDatasetNamingConventionForm[[#This Row],[Sub-Discipline Description]], tblGISPDS_Discipline[Sub-Discipline Description],0)),"")</f>
        <v/>
      </c>
      <c r="H991" s="151"/>
      <c r="I991" s="230"/>
      <c r="J991" s="233" t="str">
        <f>IFERROR(INDEX(tblGISPDS_ProjectMilestone[Project Milestone Code], MATCH(tblDatasetNamingConventionForm[[#This Row],[Project Milestone]], tblGISPDS_ProjectMilestone[Project Milestone Description],0)),"")</f>
        <v/>
      </c>
      <c r="K991" s="234"/>
      <c r="L991" s="233" t="str">
        <f>IFERROR(INDEX(tblGISPDS_Originator[Organisation Code], MATCH(tblDatasetNamingConventionForm[[#This Row],[Organisation Name]], tblGISPDS_Originator[Organisation Name],0)),"")</f>
        <v/>
      </c>
      <c r="M991" s="226"/>
      <c r="N991" s="231" t="str">
        <f>IFERROR(INDEX(tblGISPDS_CoOrdSys[EPSG Code], MATCH(tblDatasetNamingConventionForm[[#This Row],[Coordinate Reference System Abbreviation]], tblGISPDS_CoOrdSys[Projected Coordinate Reference System Description],0)),"")</f>
        <v/>
      </c>
      <c r="O991" s="237"/>
      <c r="P991" s="149"/>
      <c r="Q991" s="170" t="str">
        <f>IF(tblDatasetNamingConventionForm[[#This Row],[Dataset Naming Scheme]]="","",IF(LEN(tblDatasetNamingConventionForm[[#This Row],[Dataset Naming Scheme]])&gt;63,"FALSE","TRUE"))</f>
        <v/>
      </c>
      <c r="R991"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92" spans="1:18" ht="12.95">
      <c r="A992"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92"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92" s="225"/>
      <c r="D992" s="228"/>
      <c r="E992" s="233" t="str">
        <f>IFERROR(INDEX(tblGISPDS_Discipline[Discipline Code], MATCH(tblDatasetNamingConventionForm[[#This Row],[Discipline Description]], tblGISPDS_Discipline[ [ Discipline Description] ],0)),"")</f>
        <v/>
      </c>
      <c r="F992" s="227"/>
      <c r="G992" s="233" t="str">
        <f>IFERROR(INDEX(tblGISPDS_Discipline[Sub-Discipline Code], MATCH(tblDatasetNamingConventionForm[[#This Row],[Sub-Discipline Description]], tblGISPDS_Discipline[Sub-Discipline Description],0)),"")</f>
        <v/>
      </c>
      <c r="H992" s="151"/>
      <c r="I992" s="230"/>
      <c r="J992" s="233" t="str">
        <f>IFERROR(INDEX(tblGISPDS_ProjectMilestone[Project Milestone Code], MATCH(tblDatasetNamingConventionForm[[#This Row],[Project Milestone]], tblGISPDS_ProjectMilestone[Project Milestone Description],0)),"")</f>
        <v/>
      </c>
      <c r="K992" s="234"/>
      <c r="L992" s="233" t="str">
        <f>IFERROR(INDEX(tblGISPDS_Originator[Organisation Code], MATCH(tblDatasetNamingConventionForm[[#This Row],[Organisation Name]], tblGISPDS_Originator[Organisation Name],0)),"")</f>
        <v/>
      </c>
      <c r="M992" s="226"/>
      <c r="N992" s="231" t="str">
        <f>IFERROR(INDEX(tblGISPDS_CoOrdSys[EPSG Code], MATCH(tblDatasetNamingConventionForm[[#This Row],[Coordinate Reference System Abbreviation]], tblGISPDS_CoOrdSys[Projected Coordinate Reference System Description],0)),"")</f>
        <v/>
      </c>
      <c r="O992" s="237"/>
      <c r="P992" s="149"/>
      <c r="Q992" s="170" t="str">
        <f>IF(tblDatasetNamingConventionForm[[#This Row],[Dataset Naming Scheme]]="","",IF(LEN(tblDatasetNamingConventionForm[[#This Row],[Dataset Naming Scheme]])&gt;63,"FALSE","TRUE"))</f>
        <v/>
      </c>
      <c r="R992"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93" spans="1:18" ht="12.95">
      <c r="A993"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93"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93" s="225"/>
      <c r="D993" s="228"/>
      <c r="E993" s="233" t="str">
        <f>IFERROR(INDEX(tblGISPDS_Discipline[Discipline Code], MATCH(tblDatasetNamingConventionForm[[#This Row],[Discipline Description]], tblGISPDS_Discipline[ [ Discipline Description] ],0)),"")</f>
        <v/>
      </c>
      <c r="F993" s="227"/>
      <c r="G993" s="233" t="str">
        <f>IFERROR(INDEX(tblGISPDS_Discipline[Sub-Discipline Code], MATCH(tblDatasetNamingConventionForm[[#This Row],[Sub-Discipline Description]], tblGISPDS_Discipline[Sub-Discipline Description],0)),"")</f>
        <v/>
      </c>
      <c r="H993" s="151"/>
      <c r="I993" s="230"/>
      <c r="J993" s="233" t="str">
        <f>IFERROR(INDEX(tblGISPDS_ProjectMilestone[Project Milestone Code], MATCH(tblDatasetNamingConventionForm[[#This Row],[Project Milestone]], tblGISPDS_ProjectMilestone[Project Milestone Description],0)),"")</f>
        <v/>
      </c>
      <c r="K993" s="234"/>
      <c r="L993" s="233" t="str">
        <f>IFERROR(INDEX(tblGISPDS_Originator[Organisation Code], MATCH(tblDatasetNamingConventionForm[[#This Row],[Organisation Name]], tblGISPDS_Originator[Organisation Name],0)),"")</f>
        <v/>
      </c>
      <c r="M993" s="226"/>
      <c r="N993" s="231" t="str">
        <f>IFERROR(INDEX(tblGISPDS_CoOrdSys[EPSG Code], MATCH(tblDatasetNamingConventionForm[[#This Row],[Coordinate Reference System Abbreviation]], tblGISPDS_CoOrdSys[Projected Coordinate Reference System Description],0)),"")</f>
        <v/>
      </c>
      <c r="O993" s="237"/>
      <c r="P993" s="149"/>
      <c r="Q993" s="170" t="str">
        <f>IF(tblDatasetNamingConventionForm[[#This Row],[Dataset Naming Scheme]]="","",IF(LEN(tblDatasetNamingConventionForm[[#This Row],[Dataset Naming Scheme]])&gt;63,"FALSE","TRUE"))</f>
        <v/>
      </c>
      <c r="R993"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94" spans="1:18" ht="12.95">
      <c r="A994"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94"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94" s="225"/>
      <c r="D994" s="228"/>
      <c r="E994" s="233" t="str">
        <f>IFERROR(INDEX(tblGISPDS_Discipline[Discipline Code], MATCH(tblDatasetNamingConventionForm[[#This Row],[Discipline Description]], tblGISPDS_Discipline[ [ Discipline Description] ],0)),"")</f>
        <v/>
      </c>
      <c r="F994" s="227"/>
      <c r="G994" s="233" t="str">
        <f>IFERROR(INDEX(tblGISPDS_Discipline[Sub-Discipline Code], MATCH(tblDatasetNamingConventionForm[[#This Row],[Sub-Discipline Description]], tblGISPDS_Discipline[Sub-Discipline Description],0)),"")</f>
        <v/>
      </c>
      <c r="H994" s="151"/>
      <c r="I994" s="230"/>
      <c r="J994" s="233" t="str">
        <f>IFERROR(INDEX(tblGISPDS_ProjectMilestone[Project Milestone Code], MATCH(tblDatasetNamingConventionForm[[#This Row],[Project Milestone]], tblGISPDS_ProjectMilestone[Project Milestone Description],0)),"")</f>
        <v/>
      </c>
      <c r="K994" s="234"/>
      <c r="L994" s="233" t="str">
        <f>IFERROR(INDEX(tblGISPDS_Originator[Organisation Code], MATCH(tblDatasetNamingConventionForm[[#This Row],[Organisation Name]], tblGISPDS_Originator[Organisation Name],0)),"")</f>
        <v/>
      </c>
      <c r="M994" s="235"/>
      <c r="N994" s="231" t="str">
        <f>IFERROR(INDEX(tblGISPDS_CoOrdSys[EPSG Code], MATCH(tblDatasetNamingConventionForm[[#This Row],[Coordinate Reference System Abbreviation]], tblGISPDS_CoOrdSys[Projected Coordinate Reference System Description],0)),"")</f>
        <v/>
      </c>
      <c r="O994" s="237"/>
      <c r="P994" s="149"/>
      <c r="Q994" s="170" t="str">
        <f>IF(tblDatasetNamingConventionForm[[#This Row],[Dataset Naming Scheme]]="","",IF(LEN(tblDatasetNamingConventionForm[[#This Row],[Dataset Naming Scheme]])&gt;63,"FALSE","TRUE"))</f>
        <v/>
      </c>
      <c r="R994"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95" spans="1:18" ht="12.95">
      <c r="A995"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95"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95" s="225"/>
      <c r="D995" s="228"/>
      <c r="E995" s="233" t="str">
        <f>IFERROR(INDEX(tblGISPDS_Discipline[Discipline Code], MATCH(tblDatasetNamingConventionForm[[#This Row],[Discipline Description]], tblGISPDS_Discipline[ [ Discipline Description] ],0)),"")</f>
        <v/>
      </c>
      <c r="F995" s="227"/>
      <c r="G995" s="233" t="str">
        <f>IFERROR(INDEX(tblGISPDS_Discipline[Sub-Discipline Code], MATCH(tblDatasetNamingConventionForm[[#This Row],[Sub-Discipline Description]], tblGISPDS_Discipline[Sub-Discipline Description],0)),"")</f>
        <v/>
      </c>
      <c r="H995" s="151"/>
      <c r="I995" s="230"/>
      <c r="J995" s="233" t="str">
        <f>IFERROR(INDEX(tblGISPDS_ProjectMilestone[Project Milestone Code], MATCH(tblDatasetNamingConventionForm[[#This Row],[Project Milestone]], tblGISPDS_ProjectMilestone[Project Milestone Description],0)),"")</f>
        <v/>
      </c>
      <c r="K995" s="234"/>
      <c r="L995" s="233" t="str">
        <f>IFERROR(INDEX(tblGISPDS_Originator[Organisation Code], MATCH(tblDatasetNamingConventionForm[[#This Row],[Organisation Name]], tblGISPDS_Originator[Organisation Name],0)),"")</f>
        <v/>
      </c>
      <c r="M995" s="235"/>
      <c r="N995" s="231" t="str">
        <f>IFERROR(INDEX(tblGISPDS_CoOrdSys[EPSG Code], MATCH(tblDatasetNamingConventionForm[[#This Row],[Coordinate Reference System Abbreviation]], tblGISPDS_CoOrdSys[Projected Coordinate Reference System Description],0)),"")</f>
        <v/>
      </c>
      <c r="O995" s="237"/>
      <c r="P995" s="149"/>
      <c r="Q995" s="170" t="str">
        <f>IF(tblDatasetNamingConventionForm[[#This Row],[Dataset Naming Scheme]]="","",IF(LEN(tblDatasetNamingConventionForm[[#This Row],[Dataset Naming Scheme]])&gt;63,"FALSE","TRUE"))</f>
        <v/>
      </c>
      <c r="R995"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96" spans="1:18" ht="12.95">
      <c r="A996"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96"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96" s="225"/>
      <c r="D996" s="228"/>
      <c r="E996" s="233" t="str">
        <f>IFERROR(INDEX(tblGISPDS_Discipline[Discipline Code], MATCH(tblDatasetNamingConventionForm[[#This Row],[Discipline Description]], tblGISPDS_Discipline[ [ Discipline Description] ],0)),"")</f>
        <v/>
      </c>
      <c r="F996" s="227"/>
      <c r="G996" s="233" t="str">
        <f>IFERROR(INDEX(tblGISPDS_Discipline[Sub-Discipline Code], MATCH(tblDatasetNamingConventionForm[[#This Row],[Sub-Discipline Description]], tblGISPDS_Discipline[Sub-Discipline Description],0)),"")</f>
        <v/>
      </c>
      <c r="H996" s="151"/>
      <c r="I996" s="230"/>
      <c r="J996" s="233" t="str">
        <f>IFERROR(INDEX(tblGISPDS_ProjectMilestone[Project Milestone Code], MATCH(tblDatasetNamingConventionForm[[#This Row],[Project Milestone]], tblGISPDS_ProjectMilestone[Project Milestone Description],0)),"")</f>
        <v/>
      </c>
      <c r="K996" s="234"/>
      <c r="L996" s="233" t="str">
        <f>IFERROR(INDEX(tblGISPDS_Originator[Organisation Code], MATCH(tblDatasetNamingConventionForm[[#This Row],[Organisation Name]], tblGISPDS_Originator[Organisation Name],0)),"")</f>
        <v/>
      </c>
      <c r="M996" s="235"/>
      <c r="N996" s="231" t="str">
        <f>IFERROR(INDEX(tblGISPDS_CoOrdSys[EPSG Code], MATCH(tblDatasetNamingConventionForm[[#This Row],[Coordinate Reference System Abbreviation]], tblGISPDS_CoOrdSys[Projected Coordinate Reference System Description],0)),"")</f>
        <v/>
      </c>
      <c r="O996" s="237"/>
      <c r="P996" s="149"/>
      <c r="Q996" s="170" t="str">
        <f>IF(tblDatasetNamingConventionForm[[#This Row],[Dataset Naming Scheme]]="","",IF(LEN(tblDatasetNamingConventionForm[[#This Row],[Dataset Naming Scheme]])&gt;63,"FALSE","TRUE"))</f>
        <v/>
      </c>
      <c r="R996"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97" spans="1:18" ht="12.95">
      <c r="A997"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97"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97" s="225"/>
      <c r="D997" s="228"/>
      <c r="E997" s="233" t="str">
        <f>IFERROR(INDEX(tblGISPDS_Discipline[Discipline Code], MATCH(tblDatasetNamingConventionForm[[#This Row],[Discipline Description]], tblGISPDS_Discipline[ [ Discipline Description] ],0)),"")</f>
        <v/>
      </c>
      <c r="F997" s="227"/>
      <c r="G997" s="233" t="str">
        <f>IFERROR(INDEX(tblGISPDS_Discipline[Sub-Discipline Code], MATCH(tblDatasetNamingConventionForm[[#This Row],[Sub-Discipline Description]], tblGISPDS_Discipline[Sub-Discipline Description],0)),"")</f>
        <v/>
      </c>
      <c r="H997" s="151"/>
      <c r="I997" s="230"/>
      <c r="J997" s="233" t="str">
        <f>IFERROR(INDEX(tblGISPDS_ProjectMilestone[Project Milestone Code], MATCH(tblDatasetNamingConventionForm[[#This Row],[Project Milestone]], tblGISPDS_ProjectMilestone[Project Milestone Description],0)),"")</f>
        <v/>
      </c>
      <c r="K997" s="234"/>
      <c r="L997" s="233" t="str">
        <f>IFERROR(INDEX(tblGISPDS_Originator[Organisation Code], MATCH(tblDatasetNamingConventionForm[[#This Row],[Organisation Name]], tblGISPDS_Originator[Organisation Name],0)),"")</f>
        <v/>
      </c>
      <c r="M997" s="235"/>
      <c r="N997" s="236" t="str">
        <f>IFERROR(INDEX(tblGISPDS_CoOrdSys[EPSG Code], MATCH(tblDatasetNamingConventionForm[[#This Row],[Coordinate Reference System Abbreviation]], tblGISPDS_CoOrdSys[Projected Coordinate Reference System Description],0)),"")</f>
        <v/>
      </c>
      <c r="O997" s="237"/>
      <c r="P997" s="149"/>
      <c r="Q997" s="170" t="str">
        <f>IF(tblDatasetNamingConventionForm[[#This Row],[Dataset Naming Scheme]]="","",IF(LEN(tblDatasetNamingConventionForm[[#This Row],[Dataset Naming Scheme]])&gt;63,"FALSE","TRUE"))</f>
        <v/>
      </c>
      <c r="R997"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98" spans="1:18" ht="12.95">
      <c r="A998"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98"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98" s="225"/>
      <c r="D998" s="228"/>
      <c r="E998" s="233" t="str">
        <f>IFERROR(INDEX(tblGISPDS_Discipline[Discipline Code], MATCH(tblDatasetNamingConventionForm[[#This Row],[Discipline Description]], tblGISPDS_Discipline[ [ Discipline Description] ],0)),"")</f>
        <v/>
      </c>
      <c r="F998" s="227"/>
      <c r="G998" s="233" t="str">
        <f>IFERROR(INDEX(tblGISPDS_Discipline[Sub-Discipline Code], MATCH(tblDatasetNamingConventionForm[[#This Row],[Sub-Discipline Description]], tblGISPDS_Discipline[Sub-Discipline Description],0)),"")</f>
        <v/>
      </c>
      <c r="H998" s="151"/>
      <c r="I998" s="230"/>
      <c r="J998" s="233" t="str">
        <f>IFERROR(INDEX(tblGISPDS_ProjectMilestone[Project Milestone Code], MATCH(tblDatasetNamingConventionForm[[#This Row],[Project Milestone]], tblGISPDS_ProjectMilestone[Project Milestone Description],0)),"")</f>
        <v/>
      </c>
      <c r="K998" s="234"/>
      <c r="L998" s="233" t="str">
        <f>IFERROR(INDEX(tblGISPDS_Originator[Organisation Code], MATCH(tblDatasetNamingConventionForm[[#This Row],[Organisation Name]], tblGISPDS_Originator[Organisation Name],0)),"")</f>
        <v/>
      </c>
      <c r="M998" s="235"/>
      <c r="N998" s="236" t="str">
        <f>IFERROR(INDEX(tblGISPDS_CoOrdSys[EPSG Code], MATCH(tblDatasetNamingConventionForm[[#This Row],[Coordinate Reference System Abbreviation]], tblGISPDS_CoOrdSys[Projected Coordinate Reference System Description],0)),"")</f>
        <v/>
      </c>
      <c r="O998" s="237"/>
      <c r="P998" s="149"/>
      <c r="Q998" s="170" t="str">
        <f>IF(tblDatasetNamingConventionForm[[#This Row],[Dataset Naming Scheme]]="","",IF(LEN(tblDatasetNamingConventionForm[[#This Row],[Dataset Naming Scheme]])&gt;63,"FALSE","TRUE"))</f>
        <v/>
      </c>
      <c r="R998"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999" spans="1:18" ht="12.95">
      <c r="A999" s="150"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999" s="165"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999" s="225"/>
      <c r="D999" s="228"/>
      <c r="E999" s="233" t="str">
        <f>IFERROR(INDEX(tblGISPDS_Discipline[Discipline Code], MATCH(tblDatasetNamingConventionForm[[#This Row],[Discipline Description]], tblGISPDS_Discipline[ [ Discipline Description] ],0)),"")</f>
        <v/>
      </c>
      <c r="F999" s="227"/>
      <c r="G999" s="233" t="str">
        <f>IFERROR(INDEX(tblGISPDS_Discipline[Sub-Discipline Code], MATCH(tblDatasetNamingConventionForm[[#This Row],[Sub-Discipline Description]], tblGISPDS_Discipline[Sub-Discipline Description],0)),"")</f>
        <v/>
      </c>
      <c r="H999" s="151"/>
      <c r="I999" s="230"/>
      <c r="J999" s="233" t="str">
        <f>IFERROR(INDEX(tblGISPDS_ProjectMilestone[Project Milestone Code], MATCH(tblDatasetNamingConventionForm[[#This Row],[Project Milestone]], tblGISPDS_ProjectMilestone[Project Milestone Description],0)),"")</f>
        <v/>
      </c>
      <c r="K999" s="234"/>
      <c r="L999" s="233" t="str">
        <f>IFERROR(INDEX(tblGISPDS_Originator[Organisation Code], MATCH(tblDatasetNamingConventionForm[[#This Row],[Organisation Name]], tblGISPDS_Originator[Organisation Name],0)),"")</f>
        <v/>
      </c>
      <c r="M999" s="235"/>
      <c r="N999" s="236" t="str">
        <f>IFERROR(INDEX(tblGISPDS_CoOrdSys[EPSG Code], MATCH(tblDatasetNamingConventionForm[[#This Row],[Coordinate Reference System Abbreviation]], tblGISPDS_CoOrdSys[Projected Coordinate Reference System Description],0)),"")</f>
        <v/>
      </c>
      <c r="O999" s="237"/>
      <c r="P999" s="149"/>
      <c r="Q999" s="170" t="str">
        <f>IF(tblDatasetNamingConventionForm[[#This Row],[Dataset Naming Scheme]]="","",IF(LEN(tblDatasetNamingConventionForm[[#This Row],[Dataset Naming Scheme]])&gt;63,"FALSE","TRUE"))</f>
        <v/>
      </c>
      <c r="R999" s="171"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row r="1000" spans="1:18" ht="12.95">
      <c r="A1000" s="238" t="str">
        <f>IF(tblDatasetNamingConventionForm[[#This Row],[Program Project Alias]]="","",IF(tblDatasetNamingConventionForm[[#This Row],[Is Design]]="YES","Design\DESIGN_"&amp;tblDatasetNamingConventionForm[[#This Row],[Organisation Code]]&amp;"_"&amp;tblDatasetNamingConventionForm[[#This Row],[Effective Date]],SUBSTITUTE(SUBSTITUTE(SUBSTITUTE(tblDatasetNamingConventionForm[[#This Row],[Discipline Description]]&amp;"\"&amp;tblDatasetNamingConventionForm[[#This Row],[Sub-Discipline Description]]," ",""),"&amp;",""),",","")))</f>
        <v/>
      </c>
      <c r="B1000" s="239" t="str">
        <f>IF(tblDatasetNamingConventionForm[[#This Row],[Program Project Alias]]="","",tblDatasetNamingConventionForm[[#This Row],[Program Project Alias]]&amp;"_"&amp;tblDatasetNamingConventionForm[[#This Row],[Discipline Code]]&amp;"_"&amp;tblDatasetNamingConventionForm[[#This Row],[Sub-Discipline Code]]&amp;"_"&amp;tblDatasetNamingConventionForm[[#This Row],[Title]]&amp;"_"&amp;tblDatasetNamingConventionForm[[#This Row],[Project Milestone Code]]&amp;"_"&amp;tblDatasetNamingConventionForm[[#This Row],[Organisation Code]]&amp;"_"&amp;tblDatasetNamingConventionForm[[#This Row],[EPSG Code]]&amp;"_"&amp;tblDatasetNamingConventionForm[[#This Row],[Effective Date]])</f>
        <v/>
      </c>
      <c r="C1000" s="225"/>
      <c r="D1000" s="228"/>
      <c r="E1000" s="240" t="str">
        <f>IFERROR(INDEX(tblGISPDS_Discipline[Discipline Code], MATCH(tblDatasetNamingConventionForm[[#This Row],[Discipline Description]], tblGISPDS_Discipline[ [ Discipline Description] ],0)),"")</f>
        <v/>
      </c>
      <c r="F1000" s="227"/>
      <c r="G1000" s="240" t="str">
        <f>IFERROR(INDEX(tblGISPDS_Discipline[Sub-Discipline Code], MATCH(tblDatasetNamingConventionForm[[#This Row],[Sub-Discipline Description]], tblGISPDS_Discipline[Sub-Discipline Description],0)),"")</f>
        <v/>
      </c>
      <c r="H1000" s="151"/>
      <c r="I1000" s="230"/>
      <c r="J1000" s="240" t="str">
        <f>IFERROR(INDEX(tblGISPDS_ProjectMilestone[Project Milestone Code], MATCH(tblDatasetNamingConventionForm[[#This Row],[Project Milestone]], tblGISPDS_ProjectMilestone[Project Milestone Description],0)),"")</f>
        <v/>
      </c>
      <c r="K1000" s="234"/>
      <c r="L1000" s="240" t="str">
        <f>IFERROR(INDEX(tblGISPDS_Originator[Organisation Code], MATCH(tblDatasetNamingConventionForm[[#This Row],[Organisation Name]], tblGISPDS_Originator[Organisation Name],0)),"")</f>
        <v/>
      </c>
      <c r="M1000" s="241"/>
      <c r="N1000" s="242" t="str">
        <f>IFERROR(INDEX(tblGISPDS_CoOrdSys[EPSG Code], MATCH(tblDatasetNamingConventionForm[[#This Row],[Coordinate Reference System Abbreviation]], tblGISPDS_CoOrdSys[Projected Coordinate Reference System Description],0)),"")</f>
        <v/>
      </c>
      <c r="O1000" s="243"/>
      <c r="P1000" s="244"/>
      <c r="Q1000" s="245" t="str">
        <f>IF(tblDatasetNamingConventionForm[[#This Row],[Dataset Naming Scheme]]="","",IF(LEN(tblDatasetNamingConventionForm[[#This Row],[Dataset Naming Scheme]])&gt;63,"FALSE","TRUE"))</f>
        <v/>
      </c>
      <c r="R1000" s="246" t="str">
        <f>IF(AND(tblDatasetNamingConventionForm[[#This Row],[Program Project Alias]]="",tblDatasetNamingConventionForm[[#This Row],[Discipline Description]]="",tblDatasetNamingConventionForm[[#This Row],[Discipline Code]]="",tblDatasetNamingConventionForm[[#This Row],[Sub-Discipline Description]]="",tblDatasetNamingConventionForm[[#This Row],[Sub-Discipline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Design]]=""),"",IF(OR(tblDatasetNamingConventionForm[[#This Row],[Program Project Alias]]="",tblDatasetNamingConventionForm[[#This Row],[Discipline Description]]="",tblDatasetNamingConventionForm[[#This Row],[Discipline Code]]="",tblDatasetNamingConventionForm[[#This Row],[Title]]="",tblDatasetNamingConventionForm[[#This Row],[Project Milestone]]="",tblDatasetNamingConventionForm[[#This Row],[Project Milestone Code]]="",tblDatasetNamingConventionForm[[#This Row],[Organisation Name]]="",tblDatasetNamingConventionForm[[#This Row],[Organisation Code]]="",tblDatasetNamingConventionForm[[#This Row],[Coordinate Reference System Abbreviation]]="",tblDatasetNamingConventionForm[[#This Row],[EPSG Code]]="",tblDatasetNamingConventionForm[[#This Row],[Effective Date]]="",tblDatasetNamingConventionForm[[#This Row],[Is Design]]=""),"FALSE, PLEASE REVIEW",TRUE))</f>
        <v/>
      </c>
    </row>
  </sheetData>
  <mergeCells count="2">
    <mergeCell ref="C1:O1"/>
    <mergeCell ref="P1:R1"/>
  </mergeCells>
  <conditionalFormatting sqref="R5:R4986">
    <cfRule type="cellIs" dxfId="161" priority="1" operator="equal">
      <formula>"FALSE, PLEASE REVIEW"</formula>
    </cfRule>
  </conditionalFormatting>
  <dataValidations xWindow="858" yWindow="458" count="12">
    <dataValidation type="list" allowBlank="1" showInputMessage="1" showErrorMessage="1" promptTitle="Design (YES/NO)" sqref="P5:P1000" xr:uid="{00000000-0002-0000-0400-000008000000}">
      <formula1>"YES,NO"</formula1>
    </dataValidation>
    <dataValidation allowBlank="1" showInputMessage="1" showErrorMessage="1" promptTitle="Discipline Code" prompt="Field will autopopulate based on [Discipline Name] selection" sqref="E5:E1000" xr:uid="{41D31D77-3F61-42F3-8E79-E35CE48D0DE5}"/>
    <dataValidation allowBlank="1" showInputMessage="1" showErrorMessage="1" promptTitle="Project Milestone Code" prompt="Field will autopopulate based on [Project Milestone] selection" sqref="J5:J1000" xr:uid="{7551C2C2-D7E4-4478-B649-2167A316DC4B}"/>
    <dataValidation allowBlank="1" showInputMessage="1" showErrorMessage="1" promptTitle="Organisation Code" prompt="Field will autopopulate based on [Organisation Name] selection" sqref="L5:L1000" xr:uid="{C6AAEE91-4D4A-46D1-9B32-7F563C947917}"/>
    <dataValidation type="textLength" allowBlank="1" showInputMessage="1" showErrorMessage="1" promptTitle="Date (YYYYMMDD)" prompt="Date as YYYYMMDD" sqref="O5:O1000" xr:uid="{4CAE94D8-E7FA-4CB5-9965-25DFEFFCEF2E}">
      <formula1>8</formula1>
      <formula2>8</formula2>
    </dataValidation>
    <dataValidation type="custom" allowBlank="1" showInputMessage="1" showErrorMessage="1" promptTitle="Title" prompt="Must start with a capital letter and exclude space and special characters" sqref="H5:H1000" xr:uid="{2A9FBED6-353E-4C30-89F9-F82367091980}">
      <formula1>AND(EXACT(LEFT(H5,1),UPPER(LEFT(H5,1))),ISNUMBER(SUMPRODUCT(SEARCH(MID(H5,ROW(INDIRECT("1:"&amp;LEN(H5))),1),"0123456789abcdefghijklmnopqrstuvwxyzABCDEFGHIJKLMNOPQRSTUVWXYZ"))),NOT(ISNUMBER(SEARCH(" ",H5))))</formula1>
    </dataValidation>
    <dataValidation type="list" allowBlank="1" showInputMessage="1" showErrorMessage="1" promptTitle="Program Project Alias" prompt="Select Program Project Alias from drop-down list" sqref="C5:C1000" xr:uid="{F66C94D1-428A-4E46-8BEF-A955E8DE2A4C}">
      <formula1>val_ProgramProjectAlias</formula1>
    </dataValidation>
    <dataValidation type="list" allowBlank="1" showInputMessage="1" showErrorMessage="1" promptTitle="Discipline Name" prompt="Select Discipline Name from drop-down list" sqref="D5:D1000" xr:uid="{9F0250FC-58D6-42AC-AB72-54567880A5F3}">
      <formula1>_xlfn.ANCHORARRAY(val_DisciplineDescription)</formula1>
    </dataValidation>
    <dataValidation type="list" allowBlank="1" showInputMessage="1" showErrorMessage="1" promptTitle="Sub-Discipline Name" prompt="Select Sub-Discipline name from drop-down list and ensure it is a child of the selected Discipline (Column D)" sqref="F5:F1000" xr:uid="{37843A4B-9A2E-4932-A831-A28831FCEDA7}">
      <formula1>val_DependentSubDisciplineList</formula1>
    </dataValidation>
    <dataValidation type="list" allowBlank="1" showInputMessage="1" showErrorMessage="1" promptTitle="Project Milestone" prompt="Select Project Milestone from the drop-down list" sqref="I5:I1000" xr:uid="{CC00315D-1E48-4D05-9E81-4D5AF79739C1}">
      <formula1>val_ProjMilestoneDesc</formula1>
    </dataValidation>
    <dataValidation type="list" errorStyle="warning" allowBlank="1" showInputMessage="1" showErrorMessage="1" errorTitle="Not an approved organisation" error="Allowable entry but is not an approved organisation from the PMO List" promptTitle="Organisation Name" prompt="Select Organisation Name from the drop-down list" sqref="K5:K1000" xr:uid="{8D4A16AC-881A-4447-9EA3-577755AC278F}">
      <formula1>val_OriginatorName</formula1>
    </dataValidation>
    <dataValidation type="list" allowBlank="1" showInputMessage="1" showErrorMessage="1" promptTitle="Coordinate Reference System" prompt="Select CRS from the drop-down list" sqref="M5:M1000" xr:uid="{7CD9D98D-234B-4FFD-8593-0B8A4983D4B4}">
      <formula1>val_CoOrdSys</formula1>
    </dataValidation>
  </dataValidations>
  <pageMargins left="0.7" right="0.7" top="0.75" bottom="0.75" header="0.3" footer="0.3"/>
  <pageSetup paperSize="9" orientation="portrait" horizontalDpi="1200" verticalDpi="1200" r:id="rId1"/>
  <headerFooter>
    <oddFooter>&amp;C_x000D_&amp;1#&amp;"Calibri"&amp;10&amp;K000000 OFFICIAL</oddFooter>
  </headerFooter>
  <customProperties>
    <customPr name="EpmWorksheetKeyString_GUID" r:id="rId2"/>
  </customProperties>
  <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tint="0.59999389629810485"/>
  </sheetPr>
  <dimension ref="A1:U38"/>
  <sheetViews>
    <sheetView zoomScale="80" zoomScaleNormal="80" workbookViewId="0">
      <selection activeCell="F33" sqref="F33"/>
    </sheetView>
  </sheetViews>
  <sheetFormatPr defaultColWidth="8.5703125" defaultRowHeight="14.45"/>
  <cols>
    <col min="1" max="1" width="24" customWidth="1"/>
    <col min="2" max="2" width="23.42578125" customWidth="1"/>
    <col min="3" max="3" width="2.5703125" customWidth="1"/>
    <col min="4" max="4" width="27.42578125" customWidth="1"/>
    <col min="5" max="5" width="28.5703125" customWidth="1"/>
    <col min="6" max="6" width="32.85546875" customWidth="1"/>
    <col min="7" max="7" width="45.42578125" customWidth="1"/>
    <col min="8" max="9" width="22.5703125" customWidth="1"/>
    <col min="10" max="10" width="19.42578125" bestFit="1" customWidth="1"/>
    <col min="11" max="13" width="19.42578125" customWidth="1"/>
    <col min="14" max="14" width="19" customWidth="1"/>
    <col min="15" max="15" width="26.42578125" bestFit="1" customWidth="1"/>
    <col min="16" max="16" width="35.5703125" customWidth="1"/>
    <col min="17" max="17" width="2.5703125" customWidth="1"/>
    <col min="18" max="18" width="30.42578125" bestFit="1" customWidth="1"/>
    <col min="19" max="19" width="2.5703125" customWidth="1"/>
    <col min="20" max="20" width="45.85546875" customWidth="1"/>
    <col min="21" max="21" width="25.5703125" customWidth="1"/>
  </cols>
  <sheetData>
    <row r="1" spans="1:21" ht="36">
      <c r="A1" s="265" t="s">
        <v>142</v>
      </c>
      <c r="B1" s="265"/>
      <c r="D1" s="273" t="s">
        <v>143</v>
      </c>
      <c r="E1" s="273"/>
      <c r="F1" s="273"/>
      <c r="G1" s="273"/>
      <c r="H1" s="273"/>
      <c r="I1" s="273"/>
      <c r="J1" s="273"/>
      <c r="K1" s="273"/>
      <c r="L1" s="273"/>
      <c r="M1" s="273"/>
      <c r="N1" s="273"/>
      <c r="O1" s="273"/>
      <c r="P1" s="273"/>
      <c r="Q1" s="15"/>
      <c r="R1" s="91" t="s">
        <v>144</v>
      </c>
      <c r="S1" s="15"/>
      <c r="T1" s="273" t="s">
        <v>145</v>
      </c>
      <c r="U1" s="273"/>
    </row>
    <row r="2" spans="1:21">
      <c r="A2" s="4" t="s">
        <v>146</v>
      </c>
      <c r="B2" s="4" t="s">
        <v>147</v>
      </c>
      <c r="D2" s="92" t="s">
        <v>148</v>
      </c>
      <c r="E2" s="92" t="s">
        <v>149</v>
      </c>
      <c r="F2" s="92" t="s">
        <v>150</v>
      </c>
      <c r="G2" s="92" t="s">
        <v>151</v>
      </c>
      <c r="H2" s="266" t="s">
        <v>152</v>
      </c>
      <c r="I2" s="267"/>
      <c r="J2" s="268"/>
      <c r="K2" s="202" t="s">
        <v>153</v>
      </c>
      <c r="L2" s="220" t="s">
        <v>154</v>
      </c>
      <c r="M2" s="266" t="s">
        <v>155</v>
      </c>
      <c r="N2" s="267"/>
      <c r="O2" s="268"/>
      <c r="P2" s="93" t="s">
        <v>156</v>
      </c>
      <c r="Q2" s="15"/>
      <c r="R2" s="93" t="s">
        <v>157</v>
      </c>
      <c r="S2" s="15"/>
      <c r="T2" s="274" t="s">
        <v>158</v>
      </c>
      <c r="U2" s="275"/>
    </row>
    <row r="3" spans="1:21" ht="212.45">
      <c r="A3" s="78" t="s">
        <v>159</v>
      </c>
      <c r="B3" s="78" t="s">
        <v>160</v>
      </c>
      <c r="D3" s="78" t="s">
        <v>161</v>
      </c>
      <c r="E3" s="78" t="s">
        <v>162</v>
      </c>
      <c r="F3" s="78" t="s">
        <v>163</v>
      </c>
      <c r="G3" s="78" t="s">
        <v>164</v>
      </c>
      <c r="H3" s="269" t="s">
        <v>165</v>
      </c>
      <c r="I3" s="270"/>
      <c r="J3" s="271"/>
      <c r="K3" s="201" t="s">
        <v>166</v>
      </c>
      <c r="L3" s="204" t="s">
        <v>167</v>
      </c>
      <c r="M3" s="269" t="s">
        <v>168</v>
      </c>
      <c r="N3" s="270"/>
      <c r="O3" s="271"/>
      <c r="P3" s="78" t="s">
        <v>169</v>
      </c>
      <c r="Q3" s="15"/>
      <c r="R3" s="78" t="s">
        <v>170</v>
      </c>
      <c r="S3" s="15"/>
      <c r="T3" s="276" t="s">
        <v>171</v>
      </c>
      <c r="U3" s="277"/>
    </row>
    <row r="5" spans="1:21" ht="24.95">
      <c r="A5" s="281" t="s">
        <v>172</v>
      </c>
      <c r="B5" s="282"/>
      <c r="D5" s="198" t="s">
        <v>148</v>
      </c>
      <c r="E5" s="198" t="s">
        <v>173</v>
      </c>
      <c r="F5" s="198" t="s">
        <v>150</v>
      </c>
      <c r="G5" s="198" t="s">
        <v>174</v>
      </c>
      <c r="H5" s="283" t="s">
        <v>152</v>
      </c>
      <c r="I5" s="284"/>
      <c r="J5" s="285"/>
      <c r="K5" s="200" t="s">
        <v>153</v>
      </c>
      <c r="L5" s="205" t="s">
        <v>175</v>
      </c>
      <c r="M5" s="283" t="s">
        <v>176</v>
      </c>
      <c r="N5" s="284"/>
      <c r="O5" s="285"/>
      <c r="P5" s="198" t="s">
        <v>156</v>
      </c>
      <c r="Q5" s="1"/>
      <c r="R5" s="198" t="s">
        <v>157</v>
      </c>
      <c r="S5" s="1"/>
      <c r="T5" s="283" t="s">
        <v>158</v>
      </c>
      <c r="U5" s="285"/>
    </row>
    <row r="6" spans="1:21" ht="75">
      <c r="A6" s="281" t="s">
        <v>177</v>
      </c>
      <c r="B6" s="282"/>
      <c r="D6" s="199" t="s">
        <v>178</v>
      </c>
      <c r="E6" s="199" t="s">
        <v>179</v>
      </c>
      <c r="F6" s="199" t="s">
        <v>180</v>
      </c>
      <c r="G6" s="199" t="s">
        <v>181</v>
      </c>
      <c r="H6" s="286" t="s">
        <v>182</v>
      </c>
      <c r="I6" s="287"/>
      <c r="J6" s="288"/>
      <c r="K6" s="201" t="s">
        <v>183</v>
      </c>
      <c r="L6" s="204" t="s">
        <v>184</v>
      </c>
      <c r="M6" s="286" t="s">
        <v>185</v>
      </c>
      <c r="N6" s="287"/>
      <c r="O6" s="288"/>
      <c r="P6" s="199" t="s">
        <v>186</v>
      </c>
      <c r="Q6" s="1"/>
      <c r="R6" s="199" t="s">
        <v>187</v>
      </c>
      <c r="S6" s="1"/>
      <c r="T6" s="286" t="s">
        <v>188</v>
      </c>
      <c r="U6" s="288"/>
    </row>
    <row r="7" spans="1:21" ht="15.6">
      <c r="A7" s="281" t="s">
        <v>189</v>
      </c>
      <c r="B7" s="282"/>
      <c r="D7" s="198" t="s">
        <v>190</v>
      </c>
      <c r="E7" s="198" t="s">
        <v>191</v>
      </c>
      <c r="F7" s="198" t="s">
        <v>192</v>
      </c>
      <c r="G7" s="198" t="s">
        <v>193</v>
      </c>
      <c r="H7" s="283" t="s">
        <v>194</v>
      </c>
      <c r="I7" s="284"/>
      <c r="J7" s="285"/>
      <c r="K7" s="200" t="s">
        <v>195</v>
      </c>
      <c r="L7" s="205" t="s">
        <v>196</v>
      </c>
      <c r="M7" s="283" t="s">
        <v>197</v>
      </c>
      <c r="N7" s="284"/>
      <c r="O7" s="285"/>
      <c r="P7" s="198" t="s">
        <v>198</v>
      </c>
      <c r="Q7" s="1"/>
      <c r="R7" s="198" t="s">
        <v>199</v>
      </c>
      <c r="S7" s="1"/>
      <c r="T7" s="283" t="s">
        <v>200</v>
      </c>
      <c r="U7" s="285"/>
    </row>
    <row r="8" spans="1:21" ht="50.1">
      <c r="A8" s="281" t="s">
        <v>201</v>
      </c>
      <c r="B8" s="282"/>
      <c r="D8" s="199" t="s">
        <v>202</v>
      </c>
      <c r="E8" s="199" t="s">
        <v>203</v>
      </c>
      <c r="F8" s="199" t="s">
        <v>204</v>
      </c>
      <c r="G8" s="199" t="s">
        <v>205</v>
      </c>
      <c r="H8" s="286" t="s">
        <v>206</v>
      </c>
      <c r="I8" s="287"/>
      <c r="J8" s="288"/>
      <c r="K8" s="201" t="s">
        <v>207</v>
      </c>
      <c r="L8" s="204" t="s">
        <v>208</v>
      </c>
      <c r="M8" s="286" t="s">
        <v>209</v>
      </c>
      <c r="N8" s="287"/>
      <c r="O8" s="288"/>
      <c r="P8" s="199" t="s">
        <v>210</v>
      </c>
      <c r="Q8" s="1"/>
      <c r="R8" s="199" t="s">
        <v>211</v>
      </c>
      <c r="S8" s="1"/>
      <c r="T8" s="286" t="s">
        <v>212</v>
      </c>
      <c r="U8" s="288"/>
    </row>
    <row r="9" spans="1:21" ht="29.25" customHeight="1">
      <c r="A9" s="281" t="s">
        <v>213</v>
      </c>
      <c r="B9" s="282"/>
      <c r="D9" s="198" t="s">
        <v>214</v>
      </c>
      <c r="E9" s="198" t="s">
        <v>215</v>
      </c>
      <c r="F9" s="198" t="s">
        <v>216</v>
      </c>
      <c r="G9" s="198" t="s">
        <v>217</v>
      </c>
      <c r="H9" s="283" t="s">
        <v>218</v>
      </c>
      <c r="I9" s="284"/>
      <c r="J9" s="285"/>
      <c r="K9" s="200" t="s">
        <v>219</v>
      </c>
      <c r="L9" s="205" t="s">
        <v>220</v>
      </c>
      <c r="M9" s="283" t="s">
        <v>209</v>
      </c>
      <c r="N9" s="284"/>
      <c r="O9" s="285"/>
      <c r="P9" s="198" t="s">
        <v>221</v>
      </c>
      <c r="Q9" s="1"/>
      <c r="R9" s="198" t="s">
        <v>222</v>
      </c>
      <c r="S9" s="1"/>
      <c r="T9" s="283" t="s">
        <v>223</v>
      </c>
      <c r="U9" s="285"/>
    </row>
    <row r="10" spans="1:21" ht="37.5">
      <c r="A10" s="281" t="s">
        <v>224</v>
      </c>
      <c r="B10" s="282"/>
      <c r="D10" s="199" t="s">
        <v>225</v>
      </c>
      <c r="E10" s="199" t="s">
        <v>226</v>
      </c>
      <c r="F10" s="199" t="s">
        <v>227</v>
      </c>
      <c r="G10" s="199" t="s">
        <v>228</v>
      </c>
      <c r="H10" s="286" t="s">
        <v>229</v>
      </c>
      <c r="I10" s="287"/>
      <c r="J10" s="288"/>
      <c r="K10" s="201" t="s">
        <v>230</v>
      </c>
      <c r="L10" s="204" t="s">
        <v>231</v>
      </c>
      <c r="M10" s="286" t="s">
        <v>232</v>
      </c>
      <c r="N10" s="287"/>
      <c r="O10" s="288"/>
      <c r="P10" s="199" t="s">
        <v>233</v>
      </c>
      <c r="Q10" s="1"/>
      <c r="R10" s="199" t="s">
        <v>234</v>
      </c>
      <c r="S10" s="1"/>
      <c r="T10" s="286" t="s">
        <v>235</v>
      </c>
      <c r="U10" s="288"/>
    </row>
    <row r="11" spans="1:21" ht="37.5">
      <c r="A11" s="281" t="s">
        <v>236</v>
      </c>
      <c r="B11" s="282"/>
      <c r="D11" s="198" t="s">
        <v>237</v>
      </c>
      <c r="E11" s="198" t="s">
        <v>238</v>
      </c>
      <c r="F11" s="198" t="s">
        <v>239</v>
      </c>
      <c r="G11" s="198" t="s">
        <v>240</v>
      </c>
      <c r="H11" s="283" t="s">
        <v>241</v>
      </c>
      <c r="I11" s="284"/>
      <c r="J11" s="285"/>
      <c r="K11" s="200" t="s">
        <v>242</v>
      </c>
      <c r="L11" s="205" t="s">
        <v>243</v>
      </c>
      <c r="M11" s="283" t="s">
        <v>244</v>
      </c>
      <c r="N11" s="284"/>
      <c r="O11" s="285"/>
      <c r="P11" s="198" t="s">
        <v>245</v>
      </c>
      <c r="Q11" s="1"/>
      <c r="R11" s="198" t="s">
        <v>246</v>
      </c>
      <c r="S11" s="1"/>
      <c r="T11" s="283" t="s">
        <v>247</v>
      </c>
      <c r="U11" s="285"/>
    </row>
    <row r="13" spans="1:21" ht="18">
      <c r="H13" s="278" t="s">
        <v>248</v>
      </c>
      <c r="I13" s="279"/>
      <c r="J13" s="280"/>
      <c r="M13" s="272" t="s">
        <v>249</v>
      </c>
      <c r="N13" s="272"/>
      <c r="O13" s="272"/>
      <c r="T13" s="272" t="s">
        <v>250</v>
      </c>
      <c r="U13" s="272"/>
    </row>
    <row r="14" spans="1:21">
      <c r="H14" s="176" t="s">
        <v>251</v>
      </c>
      <c r="I14" s="176" t="s">
        <v>252</v>
      </c>
      <c r="J14" s="176" t="s">
        <v>253</v>
      </c>
      <c r="M14" s="176" t="s">
        <v>251</v>
      </c>
      <c r="N14" s="176" t="s">
        <v>147</v>
      </c>
      <c r="O14" s="176" t="s">
        <v>253</v>
      </c>
      <c r="T14" s="206" t="s">
        <v>254</v>
      </c>
      <c r="U14" s="207" t="s">
        <v>104</v>
      </c>
    </row>
    <row r="15" spans="1:21" ht="24.95">
      <c r="H15" s="85" t="s">
        <v>255</v>
      </c>
      <c r="I15" s="86" t="s">
        <v>256</v>
      </c>
      <c r="J15" s="87" t="s">
        <v>257</v>
      </c>
      <c r="M15" s="85" t="s">
        <v>255</v>
      </c>
      <c r="N15" s="86" t="s">
        <v>258</v>
      </c>
      <c r="O15" s="87" t="s">
        <v>259</v>
      </c>
      <c r="T15" s="175" t="str" cm="1">
        <f t="array" aca="1" ref="T15:T38" ca="1">INDIRECT("tblGISPDS_CoOrdSys[Projected Coordinate Reference System Description]")</f>
        <v>Airport Grid System</v>
      </c>
      <c r="U15" s="208" t="str">
        <f ca="1">IFERROR(INDEX(INDIRECT("tblGISPDS_CoOrdSys[EPSG Code]"),MATCH(T15,INDIRECT("tblGISPDS_CoOrdSys[Projected Coordinate Reference System Description]"),0)),"")</f>
        <v>0000</v>
      </c>
    </row>
    <row r="16" spans="1:21" ht="37.5">
      <c r="H16" s="85" t="s">
        <v>260</v>
      </c>
      <c r="I16" s="86" t="s">
        <v>261</v>
      </c>
      <c r="J16" s="87" t="s">
        <v>262</v>
      </c>
      <c r="K16" s="203"/>
      <c r="L16" s="203"/>
      <c r="M16" s="85" t="s">
        <v>260</v>
      </c>
      <c r="N16" s="86" t="s">
        <v>263</v>
      </c>
      <c r="O16" s="87" t="s">
        <v>264</v>
      </c>
      <c r="P16" s="8"/>
      <c r="Q16" s="8"/>
      <c r="S16" s="8"/>
      <c r="T16" s="175" t="str">
        <f ca="1"/>
        <v>Tunnel Grid System</v>
      </c>
      <c r="U16" s="208" t="str">
        <f t="shared" ref="U16:U38" ca="1" si="0">IFERROR(INDEX(INDIRECT("tblGISPDS_CoOrdSys[EPSG Code]"),MATCH(T16,INDIRECT("tblGISPDS_CoOrdSys[Projected Coordinate Reference System Description]"),0)),"")</f>
        <v>0000</v>
      </c>
    </row>
    <row r="17" spans="8:21" ht="37.5">
      <c r="H17" s="85" t="s">
        <v>265</v>
      </c>
      <c r="I17" s="86" t="s">
        <v>266</v>
      </c>
      <c r="J17" s="87" t="s">
        <v>267</v>
      </c>
      <c r="K17" s="203"/>
      <c r="L17" s="203"/>
      <c r="M17" s="85" t="s">
        <v>265</v>
      </c>
      <c r="N17" s="86" t="s">
        <v>268</v>
      </c>
      <c r="O17" s="87" t="s">
        <v>269</v>
      </c>
      <c r="P17" s="8"/>
      <c r="Q17" s="8"/>
      <c r="S17" s="8"/>
      <c r="T17" s="175" t="str">
        <f ca="1"/>
        <v>GDA1994MGA54</v>
      </c>
      <c r="U17" s="208">
        <f t="shared" ca="1" si="0"/>
        <v>28354</v>
      </c>
    </row>
    <row r="18" spans="8:21" ht="24.95">
      <c r="H18" s="88" t="s">
        <v>270</v>
      </c>
      <c r="I18" s="89" t="s">
        <v>271</v>
      </c>
      <c r="J18" s="90" t="s">
        <v>272</v>
      </c>
      <c r="K18" s="203"/>
      <c r="L18" s="203"/>
      <c r="M18" s="85" t="s">
        <v>270</v>
      </c>
      <c r="N18" s="86" t="s">
        <v>273</v>
      </c>
      <c r="O18" s="87" t="s">
        <v>274</v>
      </c>
      <c r="P18" s="8"/>
      <c r="Q18" s="8"/>
      <c r="S18" s="8"/>
      <c r="T18" s="175" t="str">
        <f ca="1"/>
        <v>GDA1994MGA55</v>
      </c>
      <c r="U18" s="208" t="str">
        <f t="shared" ca="1" si="0"/>
        <v>28355</v>
      </c>
    </row>
    <row r="19" spans="8:21" ht="62.45">
      <c r="M19" s="85" t="s">
        <v>275</v>
      </c>
      <c r="N19" s="86" t="s">
        <v>276</v>
      </c>
      <c r="O19" s="87" t="s">
        <v>277</v>
      </c>
      <c r="P19" s="8"/>
      <c r="Q19" s="8"/>
      <c r="S19" s="8"/>
      <c r="T19" s="175" t="str">
        <f ca="1"/>
        <v>GDA1994MGA56</v>
      </c>
      <c r="U19" s="208">
        <f t="shared" ca="1" si="0"/>
        <v>28356</v>
      </c>
    </row>
    <row r="20" spans="8:21">
      <c r="M20" s="88" t="s">
        <v>278</v>
      </c>
      <c r="N20" s="89" t="s">
        <v>279</v>
      </c>
      <c r="O20" s="90" t="s">
        <v>280</v>
      </c>
      <c r="P20" s="8"/>
      <c r="Q20" s="8"/>
      <c r="S20" s="8"/>
      <c r="T20" s="175" t="str">
        <f ca="1"/>
        <v>GDA1994NSWLambert</v>
      </c>
      <c r="U20" s="208">
        <f t="shared" ca="1" si="0"/>
        <v>3308</v>
      </c>
    </row>
    <row r="21" spans="8:21">
      <c r="H21" s="8"/>
      <c r="I21" s="8"/>
      <c r="J21" s="8"/>
      <c r="K21" s="8"/>
      <c r="L21" s="8"/>
      <c r="P21" s="8"/>
      <c r="Q21" s="8"/>
      <c r="S21" s="8"/>
      <c r="T21" s="175" t="str">
        <f ca="1"/>
        <v>GDA1994</v>
      </c>
      <c r="U21" s="208" t="str">
        <f t="shared" ca="1" si="0"/>
        <v>4283</v>
      </c>
    </row>
    <row r="22" spans="8:21">
      <c r="H22" s="8"/>
      <c r="I22" s="8"/>
      <c r="J22" s="8"/>
      <c r="K22" s="8"/>
      <c r="L22" s="8"/>
      <c r="P22" s="8"/>
      <c r="Q22" s="8"/>
      <c r="S22" s="8"/>
      <c r="T22" s="175" t="str">
        <f ca="1"/>
        <v>GDA2020MGA54</v>
      </c>
      <c r="U22" s="208">
        <f t="shared" ca="1" si="0"/>
        <v>7854</v>
      </c>
    </row>
    <row r="23" spans="8:21">
      <c r="T23" s="175" t="str">
        <f ca="1"/>
        <v>GDA2020MGA55</v>
      </c>
      <c r="U23" s="208">
        <f t="shared" ca="1" si="0"/>
        <v>7855</v>
      </c>
    </row>
    <row r="24" spans="8:21">
      <c r="T24" s="175" t="str">
        <f ca="1"/>
        <v>GDA2020MGA56</v>
      </c>
      <c r="U24" s="208">
        <f t="shared" ca="1" si="0"/>
        <v>7856</v>
      </c>
    </row>
    <row r="25" spans="8:21">
      <c r="T25" s="175" t="str">
        <f ca="1"/>
        <v>GDA2020NSWLambert</v>
      </c>
      <c r="U25" s="208">
        <f t="shared" ca="1" si="0"/>
        <v>8058</v>
      </c>
    </row>
    <row r="26" spans="8:21">
      <c r="T26" s="175" t="str">
        <f ca="1"/>
        <v>GDA2020</v>
      </c>
      <c r="U26" s="208" t="str">
        <f t="shared" ca="1" si="0"/>
        <v>7844</v>
      </c>
    </row>
    <row r="27" spans="8:21">
      <c r="T27" s="175" t="str">
        <f ca="1"/>
        <v>WGS84</v>
      </c>
      <c r="U27" s="208">
        <f t="shared" ca="1" si="0"/>
        <v>4979</v>
      </c>
    </row>
    <row r="28" spans="8:21">
      <c r="T28" s="175" t="str">
        <f ca="1"/>
        <v>GDA1994MGA57</v>
      </c>
      <c r="U28" s="208">
        <f t="shared" ca="1" si="0"/>
        <v>28357</v>
      </c>
    </row>
    <row r="29" spans="8:21">
      <c r="T29" s="175" t="str">
        <f ca="1"/>
        <v>GDA2020MGA57</v>
      </c>
      <c r="U29" s="208">
        <f t="shared" ca="1" si="0"/>
        <v>7857</v>
      </c>
    </row>
    <row r="30" spans="8:21">
      <c r="T30" s="175" t="str">
        <f ca="1"/>
        <v>Truncated ISG Planar</v>
      </c>
      <c r="U30" s="208" t="str">
        <f t="shared" ca="1" si="0"/>
        <v>0000</v>
      </c>
    </row>
    <row r="31" spans="8:21">
      <c r="T31" s="175" t="str">
        <f ca="1"/>
        <v>AGD66/ISG_54_2</v>
      </c>
      <c r="U31" s="208">
        <f t="shared" ca="1" si="0"/>
        <v>102072</v>
      </c>
    </row>
    <row r="32" spans="8:21">
      <c r="T32" s="175" t="str">
        <f ca="1"/>
        <v>AGD66/ISG_54_3</v>
      </c>
      <c r="U32" s="208">
        <f t="shared" ca="1" si="0"/>
        <v>102073</v>
      </c>
    </row>
    <row r="33" spans="20:21">
      <c r="T33" s="175" t="str">
        <f ca="1"/>
        <v>AGD66/ISG_55_1</v>
      </c>
      <c r="U33" s="208">
        <f t="shared" ca="1" si="0"/>
        <v>102074</v>
      </c>
    </row>
    <row r="34" spans="20:21">
      <c r="T34" s="175" t="str">
        <f ca="1"/>
        <v>AGD66/ISG_55_2</v>
      </c>
      <c r="U34" s="208">
        <f t="shared" ca="1" si="0"/>
        <v>102075</v>
      </c>
    </row>
    <row r="35" spans="20:21">
      <c r="T35" s="175" t="str">
        <f ca="1"/>
        <v>AGD66/ISG_55_3</v>
      </c>
      <c r="U35" s="208">
        <f t="shared" ca="1" si="0"/>
        <v>102076</v>
      </c>
    </row>
    <row r="36" spans="20:21">
      <c r="T36" s="175" t="str">
        <f ca="1"/>
        <v>AGD66/ISG_56_1</v>
      </c>
      <c r="U36" s="208">
        <f t="shared" ca="1" si="0"/>
        <v>102077</v>
      </c>
    </row>
    <row r="37" spans="20:21">
      <c r="T37" s="175" t="str">
        <f ca="1"/>
        <v>AGD66/ISG_56_2</v>
      </c>
      <c r="U37" s="208">
        <f t="shared" ca="1" si="0"/>
        <v>102078</v>
      </c>
    </row>
    <row r="38" spans="20:21">
      <c r="T38" s="174" t="str">
        <f ca="1"/>
        <v>AGD66/ISG_56_3</v>
      </c>
      <c r="U38" s="208">
        <f t="shared" ca="1" si="0"/>
        <v>102079</v>
      </c>
    </row>
  </sheetData>
  <mergeCells count="40">
    <mergeCell ref="T10:U10"/>
    <mergeCell ref="T11:U11"/>
    <mergeCell ref="T5:U5"/>
    <mergeCell ref="T6:U6"/>
    <mergeCell ref="T7:U7"/>
    <mergeCell ref="T8:U8"/>
    <mergeCell ref="T9:U9"/>
    <mergeCell ref="M10:O10"/>
    <mergeCell ref="M11:O11"/>
    <mergeCell ref="H6:J6"/>
    <mergeCell ref="H7:J7"/>
    <mergeCell ref="H8:J8"/>
    <mergeCell ref="H9:J9"/>
    <mergeCell ref="H10:J10"/>
    <mergeCell ref="M5:O5"/>
    <mergeCell ref="M6:O6"/>
    <mergeCell ref="M7:O7"/>
    <mergeCell ref="M8:O8"/>
    <mergeCell ref="M9:O9"/>
    <mergeCell ref="A6:B6"/>
    <mergeCell ref="A7:B7"/>
    <mergeCell ref="A8:B8"/>
    <mergeCell ref="A9:B9"/>
    <mergeCell ref="H11:J11"/>
    <mergeCell ref="A1:B1"/>
    <mergeCell ref="M2:O2"/>
    <mergeCell ref="M3:O3"/>
    <mergeCell ref="M13:O13"/>
    <mergeCell ref="T1:U1"/>
    <mergeCell ref="T2:U2"/>
    <mergeCell ref="T3:U3"/>
    <mergeCell ref="T13:U13"/>
    <mergeCell ref="H2:J2"/>
    <mergeCell ref="H3:J3"/>
    <mergeCell ref="H13:J13"/>
    <mergeCell ref="D1:P1"/>
    <mergeCell ref="A10:B10"/>
    <mergeCell ref="A11:B11"/>
    <mergeCell ref="H5:J5"/>
    <mergeCell ref="A5:B5"/>
  </mergeCells>
  <pageMargins left="0.7" right="0.7" top="0.75" bottom="0.75" header="0.3" footer="0.3"/>
  <pageSetup paperSize="9" orientation="portrait" horizontalDpi="1200" verticalDpi="1200" r:id="rId1"/>
  <headerFooter>
    <oddFooter>&amp;C_x000D_&amp;1#&amp;"Calibri"&amp;10&amp;K000000 OFFICIAL</oddFooter>
  </headerFooter>
  <customProperties>
    <customPr name="EpmWorksheetKeyString_GUID" r:id="rId2"/>
  </customProperties>
  <drawing r:id="rId3"/>
  <tableParts count="2">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tint="0.59999389629810485"/>
  </sheetPr>
  <dimension ref="A1:Q7"/>
  <sheetViews>
    <sheetView zoomScale="80" zoomScaleNormal="80" workbookViewId="0">
      <pane ySplit="3" topLeftCell="A4" activePane="bottomLeft" state="frozen"/>
      <selection pane="bottomLeft" activeCell="T4" sqref="T4"/>
      <selection activeCell="E7" sqref="E7"/>
    </sheetView>
  </sheetViews>
  <sheetFormatPr defaultColWidth="8.5703125" defaultRowHeight="14.45"/>
  <cols>
    <col min="1" max="1" width="23.5703125" customWidth="1"/>
    <col min="2" max="2" width="18.42578125" customWidth="1"/>
    <col min="3" max="4" width="15.5703125" customWidth="1"/>
    <col min="5" max="5" width="44.5703125" customWidth="1"/>
    <col min="6" max="6" width="74.85546875" customWidth="1"/>
    <col min="7" max="9" width="21" customWidth="1"/>
    <col min="10" max="10" width="27.5703125" customWidth="1"/>
    <col min="11" max="11" width="17.5703125" customWidth="1"/>
    <col min="12" max="12" width="61.42578125" customWidth="1"/>
    <col min="13" max="14" width="30.5703125" bestFit="1" customWidth="1"/>
    <col min="15" max="15" width="2.5703125" customWidth="1"/>
    <col min="16" max="16" width="12.5703125" customWidth="1"/>
  </cols>
  <sheetData>
    <row r="1" spans="1:17" ht="36">
      <c r="A1" s="273" t="s">
        <v>142</v>
      </c>
      <c r="B1" s="273"/>
      <c r="C1" s="273" t="s">
        <v>143</v>
      </c>
      <c r="D1" s="273"/>
      <c r="E1" s="273"/>
      <c r="F1" s="273"/>
      <c r="G1" s="273"/>
      <c r="H1" s="273"/>
      <c r="I1" s="273"/>
      <c r="J1" s="273"/>
      <c r="K1" s="273"/>
      <c r="L1" s="122" t="s">
        <v>144</v>
      </c>
      <c r="M1" s="94" t="s">
        <v>145</v>
      </c>
      <c r="N1" s="94" t="s">
        <v>281</v>
      </c>
      <c r="O1" s="15"/>
      <c r="P1" s="15"/>
      <c r="Q1" s="15"/>
    </row>
    <row r="2" spans="1:17" ht="212.45">
      <c r="A2" s="70" t="s">
        <v>282</v>
      </c>
      <c r="B2" s="70" t="s">
        <v>283</v>
      </c>
      <c r="C2" s="70" t="s">
        <v>284</v>
      </c>
      <c r="D2" s="70" t="s">
        <v>162</v>
      </c>
      <c r="E2" s="70" t="s">
        <v>285</v>
      </c>
      <c r="F2" s="70" t="s">
        <v>286</v>
      </c>
      <c r="G2" s="95" t="s">
        <v>287</v>
      </c>
      <c r="H2" s="95" t="s">
        <v>166</v>
      </c>
      <c r="I2" s="95" t="s">
        <v>167</v>
      </c>
      <c r="J2" s="95" t="s">
        <v>288</v>
      </c>
      <c r="K2" s="70" t="s">
        <v>289</v>
      </c>
      <c r="L2" s="70" t="s">
        <v>290</v>
      </c>
      <c r="M2" s="68" t="s">
        <v>291</v>
      </c>
      <c r="N2" s="68" t="s">
        <v>292</v>
      </c>
      <c r="O2" s="15"/>
      <c r="P2" s="96" t="s">
        <v>293</v>
      </c>
      <c r="Q2" s="15"/>
    </row>
    <row r="3" spans="1:17" s="3" customFormat="1">
      <c r="A3" s="97" t="s">
        <v>146</v>
      </c>
      <c r="B3" s="98" t="s">
        <v>147</v>
      </c>
      <c r="C3" s="98" t="s">
        <v>148</v>
      </c>
      <c r="D3" s="98" t="s">
        <v>149</v>
      </c>
      <c r="E3" s="98" t="s">
        <v>150</v>
      </c>
      <c r="F3" s="98" t="s">
        <v>151</v>
      </c>
      <c r="G3" s="123" t="s">
        <v>152</v>
      </c>
      <c r="H3" s="123" t="s">
        <v>153</v>
      </c>
      <c r="I3" s="123" t="s">
        <v>154</v>
      </c>
      <c r="J3" s="123" t="s">
        <v>155</v>
      </c>
      <c r="K3" s="99" t="s">
        <v>156</v>
      </c>
      <c r="L3" s="99" t="s">
        <v>157</v>
      </c>
      <c r="M3" s="99" t="s">
        <v>158</v>
      </c>
      <c r="N3" s="100" t="s">
        <v>294</v>
      </c>
      <c r="O3" s="101"/>
      <c r="P3" s="99" t="s">
        <v>295</v>
      </c>
      <c r="Q3" s="101"/>
    </row>
    <row r="4" spans="1:17" ht="104.1">
      <c r="A4" s="102" t="s">
        <v>296</v>
      </c>
      <c r="B4" s="72" t="s">
        <v>297</v>
      </c>
      <c r="C4" s="72" t="s">
        <v>298</v>
      </c>
      <c r="D4" s="72" t="s">
        <v>299</v>
      </c>
      <c r="E4" s="72" t="s">
        <v>300</v>
      </c>
      <c r="F4" s="72" t="s">
        <v>301</v>
      </c>
      <c r="G4" s="103" t="s">
        <v>256</v>
      </c>
      <c r="H4" s="103" t="s">
        <v>302</v>
      </c>
      <c r="I4" s="103"/>
      <c r="J4" s="103" t="s">
        <v>258</v>
      </c>
      <c r="K4" s="72">
        <v>1000</v>
      </c>
      <c r="L4" s="72" t="s">
        <v>303</v>
      </c>
      <c r="M4" s="72" t="s">
        <v>304</v>
      </c>
      <c r="N4" s="73"/>
      <c r="O4" s="104"/>
      <c r="P4" s="105" t="s">
        <v>305</v>
      </c>
      <c r="Q4" s="15"/>
    </row>
    <row r="5" spans="1:17" ht="65.099999999999994">
      <c r="A5" s="102" t="s">
        <v>306</v>
      </c>
      <c r="B5" s="72" t="s">
        <v>307</v>
      </c>
      <c r="C5" s="72" t="s">
        <v>308</v>
      </c>
      <c r="D5" s="72" t="s">
        <v>309</v>
      </c>
      <c r="E5" s="72" t="s">
        <v>310</v>
      </c>
      <c r="F5" s="72" t="s">
        <v>310</v>
      </c>
      <c r="G5" s="103" t="s">
        <v>271</v>
      </c>
      <c r="H5" s="103" t="s">
        <v>311</v>
      </c>
      <c r="I5" s="103"/>
      <c r="J5" s="103" t="s">
        <v>258</v>
      </c>
      <c r="K5" s="72">
        <v>1000</v>
      </c>
      <c r="L5" s="72" t="s">
        <v>312</v>
      </c>
      <c r="M5" s="72" t="s">
        <v>304</v>
      </c>
      <c r="N5" s="73"/>
      <c r="O5" s="104"/>
      <c r="P5" s="105"/>
      <c r="Q5" s="15"/>
    </row>
    <row r="6" spans="1:17" ht="143.44999999999999" customHeight="1">
      <c r="A6" s="106" t="s">
        <v>313</v>
      </c>
      <c r="B6" s="107" t="s">
        <v>314</v>
      </c>
      <c r="C6" s="72" t="s">
        <v>315</v>
      </c>
      <c r="D6" s="72" t="s">
        <v>316</v>
      </c>
      <c r="E6" s="72" t="s">
        <v>317</v>
      </c>
      <c r="F6" s="72" t="s">
        <v>318</v>
      </c>
      <c r="G6" s="103" t="s">
        <v>271</v>
      </c>
      <c r="H6" s="103" t="s">
        <v>302</v>
      </c>
      <c r="I6" s="103"/>
      <c r="J6" s="103" t="s">
        <v>258</v>
      </c>
      <c r="K6" s="72">
        <v>1000</v>
      </c>
      <c r="L6" s="72" t="s">
        <v>319</v>
      </c>
      <c r="M6" s="72" t="s">
        <v>134</v>
      </c>
      <c r="N6" s="73"/>
      <c r="O6" s="104"/>
      <c r="P6" s="105" t="s">
        <v>305</v>
      </c>
      <c r="Q6" s="15"/>
    </row>
    <row r="7" spans="1:17" ht="194.45" customHeight="1">
      <c r="A7" s="102" t="s">
        <v>320</v>
      </c>
      <c r="B7" s="72" t="s">
        <v>321</v>
      </c>
      <c r="C7" s="72" t="s">
        <v>322</v>
      </c>
      <c r="D7" s="72" t="s">
        <v>323</v>
      </c>
      <c r="E7" s="72" t="s">
        <v>324</v>
      </c>
      <c r="F7" s="72" t="s">
        <v>325</v>
      </c>
      <c r="G7" s="103" t="s">
        <v>256</v>
      </c>
      <c r="H7" s="103" t="s">
        <v>302</v>
      </c>
      <c r="I7" s="103" t="s">
        <v>326</v>
      </c>
      <c r="J7" s="103" t="s">
        <v>258</v>
      </c>
      <c r="K7" s="72">
        <v>1000</v>
      </c>
      <c r="L7" s="72" t="s">
        <v>327</v>
      </c>
      <c r="M7" s="72" t="s">
        <v>304</v>
      </c>
      <c r="N7" s="73"/>
      <c r="O7" s="104"/>
      <c r="P7" s="105" t="s">
        <v>305</v>
      </c>
      <c r="Q7" s="15"/>
    </row>
  </sheetData>
  <mergeCells count="2">
    <mergeCell ref="A1:B1"/>
    <mergeCell ref="C1:K1"/>
  </mergeCells>
  <phoneticPr fontId="58" type="noConversion"/>
  <dataValidations count="4">
    <dataValidation type="whole" allowBlank="1" showInputMessage="1" showErrorMessage="1" sqref="K4:K7" xr:uid="{00000000-0002-0000-0600-000000000000}">
      <formula1>0</formula1>
      <formula2>1E+39</formula2>
    </dataValidation>
    <dataValidation type="list" allowBlank="1" showInputMessage="1" showErrorMessage="1" sqref="M4:M7" xr:uid="{00000000-0002-0000-0600-000003000000}">
      <formula1>val_CoOrdSys</formula1>
    </dataValidation>
    <dataValidation type="list" allowBlank="1" showInputMessage="1" showErrorMessage="1" sqref="G4:G7" xr:uid="{0F96B669-8EC6-4544-BCB9-31DEF013114E}">
      <formula1>StatusCode</formula1>
    </dataValidation>
    <dataValidation type="list" allowBlank="1" showInputMessage="1" showErrorMessage="1" sqref="J4:J7" xr:uid="{C3A47259-C225-4B9D-8DAD-AAF3292FD442}">
      <formula1>SpatialRepresentationTypeCode</formula1>
    </dataValidation>
  </dataValidations>
  <pageMargins left="0.7" right="0.7" top="0.75" bottom="0.75" header="0.3" footer="0.3"/>
  <pageSetup paperSize="9" orientation="portrait" horizontalDpi="300" verticalDpi="300" r:id="rId1"/>
  <headerFooter>
    <oddFooter>&amp;C_x000D_&amp;1#&amp;"Calibri"&amp;10&amp;K000000 OFFICIAL</oddFooter>
  </headerFooter>
  <customProperties>
    <customPr name="EpmWorksheetKeyString_GUID" r:id="rId2"/>
  </customProperties>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0504D"/>
  </sheetPr>
  <dimension ref="A1:P46"/>
  <sheetViews>
    <sheetView zoomScale="80" zoomScaleNormal="80" workbookViewId="0">
      <pane xSplit="1" ySplit="8" topLeftCell="F9" activePane="bottomRight" state="frozen"/>
      <selection pane="bottomRight" activeCell="G8" sqref="G8"/>
      <selection pane="bottomLeft" activeCell="E7" sqref="E7"/>
      <selection pane="topRight" activeCell="E7" sqref="E7"/>
    </sheetView>
  </sheetViews>
  <sheetFormatPr defaultColWidth="8.5703125" defaultRowHeight="14.45"/>
  <cols>
    <col min="1" max="1" width="14.5703125" bestFit="1" customWidth="1"/>
    <col min="2" max="6" width="19.42578125" customWidth="1"/>
    <col min="7" max="7" width="34.42578125" customWidth="1"/>
    <col min="8" max="8" width="42" customWidth="1"/>
    <col min="9" max="9" width="12.5703125" customWidth="1"/>
    <col min="10" max="10" width="15.5703125" customWidth="1"/>
    <col min="11" max="11" width="17.42578125" customWidth="1"/>
    <col min="12" max="12" width="30.42578125" customWidth="1"/>
    <col min="13" max="14" width="20.5703125" customWidth="1"/>
    <col min="15" max="15" width="23.5703125" customWidth="1"/>
    <col min="16" max="16" width="16.42578125" customWidth="1"/>
  </cols>
  <sheetData>
    <row r="1" spans="1:16" ht="18.75" customHeight="1">
      <c r="A1" s="293" t="s">
        <v>328</v>
      </c>
      <c r="B1" s="294"/>
      <c r="C1" s="294"/>
      <c r="D1" s="294"/>
      <c r="E1" s="294"/>
      <c r="F1" s="294"/>
      <c r="G1" s="294"/>
      <c r="H1" s="293" t="s">
        <v>329</v>
      </c>
      <c r="I1" s="294"/>
      <c r="J1" s="294"/>
      <c r="K1" s="294"/>
      <c r="L1" s="294"/>
      <c r="M1" s="294"/>
      <c r="N1" s="294"/>
      <c r="O1" s="294"/>
      <c r="P1" s="294"/>
    </row>
    <row r="2" spans="1:16" ht="207">
      <c r="A2" s="108" t="s">
        <v>330</v>
      </c>
      <c r="B2" s="6" t="s">
        <v>331</v>
      </c>
      <c r="C2" s="6" t="s">
        <v>332</v>
      </c>
      <c r="D2" s="6" t="s">
        <v>333</v>
      </c>
      <c r="E2" s="6" t="s">
        <v>334</v>
      </c>
      <c r="F2" s="6" t="s">
        <v>335</v>
      </c>
      <c r="G2" s="6" t="s">
        <v>336</v>
      </c>
      <c r="H2" s="45" t="s">
        <v>337</v>
      </c>
      <c r="I2" s="6" t="s">
        <v>338</v>
      </c>
      <c r="J2" s="6" t="s">
        <v>339</v>
      </c>
      <c r="K2" s="6" t="s">
        <v>340</v>
      </c>
      <c r="L2" s="6" t="s">
        <v>341</v>
      </c>
      <c r="M2" s="289" t="s">
        <v>342</v>
      </c>
      <c r="N2" s="290"/>
      <c r="O2" s="6" t="s">
        <v>343</v>
      </c>
      <c r="P2" s="39" t="s">
        <v>344</v>
      </c>
    </row>
    <row r="3" spans="1:16">
      <c r="A3" s="98" t="s">
        <v>345</v>
      </c>
      <c r="B3" s="109" t="s">
        <v>346</v>
      </c>
      <c r="C3" s="109" t="s">
        <v>346</v>
      </c>
      <c r="D3" s="109" t="s">
        <v>346</v>
      </c>
      <c r="E3" s="109" t="s">
        <v>347</v>
      </c>
      <c r="F3" s="109" t="s">
        <v>348</v>
      </c>
      <c r="G3" s="210" t="s">
        <v>346</v>
      </c>
      <c r="H3" s="109" t="s">
        <v>349</v>
      </c>
      <c r="I3" s="109" t="s">
        <v>349</v>
      </c>
      <c r="J3" s="109" t="s">
        <v>349</v>
      </c>
      <c r="K3" s="109" t="s">
        <v>349</v>
      </c>
      <c r="L3" s="109" t="s">
        <v>349</v>
      </c>
      <c r="M3" s="109" t="s">
        <v>349</v>
      </c>
      <c r="N3" s="110" t="s">
        <v>349</v>
      </c>
      <c r="O3" s="109" t="s">
        <v>350</v>
      </c>
      <c r="P3" s="109" t="s">
        <v>349</v>
      </c>
    </row>
    <row r="4" spans="1:16">
      <c r="A4" s="98" t="s">
        <v>351</v>
      </c>
      <c r="B4" s="109">
        <v>1000</v>
      </c>
      <c r="C4" s="109">
        <v>500</v>
      </c>
      <c r="D4" s="109">
        <v>255</v>
      </c>
      <c r="E4" s="109"/>
      <c r="F4" s="109"/>
      <c r="G4" s="210">
        <v>255</v>
      </c>
      <c r="H4" s="109">
        <v>255</v>
      </c>
      <c r="I4" s="109">
        <v>6</v>
      </c>
      <c r="J4" s="109">
        <v>4</v>
      </c>
      <c r="K4" s="109">
        <v>4</v>
      </c>
      <c r="L4" s="109">
        <v>511</v>
      </c>
      <c r="M4" s="109">
        <v>100</v>
      </c>
      <c r="N4" s="110">
        <v>4</v>
      </c>
      <c r="O4" s="109"/>
      <c r="P4" s="109">
        <v>255</v>
      </c>
    </row>
    <row r="5" spans="1:16" ht="27.95">
      <c r="A5" s="98" t="s">
        <v>352</v>
      </c>
      <c r="B5" s="109" t="s">
        <v>353</v>
      </c>
      <c r="C5" s="109" t="s">
        <v>353</v>
      </c>
      <c r="D5" s="109" t="s">
        <v>353</v>
      </c>
      <c r="E5" s="109" t="s">
        <v>353</v>
      </c>
      <c r="F5" s="109" t="s">
        <v>353</v>
      </c>
      <c r="G5" s="109" t="s">
        <v>353</v>
      </c>
      <c r="H5" s="109" t="s">
        <v>353</v>
      </c>
      <c r="I5" s="109" t="s">
        <v>353</v>
      </c>
      <c r="J5" s="109" t="s">
        <v>353</v>
      </c>
      <c r="K5" s="109" t="s">
        <v>353</v>
      </c>
      <c r="L5" s="109" t="s">
        <v>353</v>
      </c>
      <c r="M5" s="109" t="s">
        <v>353</v>
      </c>
      <c r="N5" s="109" t="s">
        <v>353</v>
      </c>
      <c r="O5" s="109" t="s">
        <v>353</v>
      </c>
      <c r="P5" s="109" t="s">
        <v>353</v>
      </c>
    </row>
    <row r="6" spans="1:16">
      <c r="A6" s="98" t="s">
        <v>354</v>
      </c>
      <c r="B6" s="109" t="s">
        <v>355</v>
      </c>
      <c r="C6" s="109" t="s">
        <v>356</v>
      </c>
      <c r="D6" s="109" t="s">
        <v>357</v>
      </c>
      <c r="E6" s="109" t="s">
        <v>358</v>
      </c>
      <c r="F6" s="109" t="s">
        <v>359</v>
      </c>
      <c r="G6" s="109" t="s">
        <v>360</v>
      </c>
      <c r="H6" s="109"/>
      <c r="I6" s="109"/>
      <c r="J6" s="109"/>
      <c r="K6" s="109"/>
      <c r="L6" s="109"/>
      <c r="M6" s="109"/>
      <c r="N6" s="109"/>
      <c r="O6" s="109"/>
      <c r="P6" s="109"/>
    </row>
    <row r="7" spans="1:16">
      <c r="A7" s="125" t="s">
        <v>361</v>
      </c>
      <c r="B7" s="92" t="s">
        <v>355</v>
      </c>
      <c r="C7" s="92" t="s">
        <v>362</v>
      </c>
      <c r="D7" s="92" t="s">
        <v>363</v>
      </c>
      <c r="E7" s="209" t="s">
        <v>364</v>
      </c>
      <c r="F7" s="217" t="s">
        <v>365</v>
      </c>
      <c r="G7" s="92" t="s">
        <v>360</v>
      </c>
      <c r="H7" s="92" t="s">
        <v>366</v>
      </c>
      <c r="I7" s="92" t="s">
        <v>367</v>
      </c>
      <c r="J7" s="92" t="s">
        <v>368</v>
      </c>
      <c r="K7" s="92" t="s">
        <v>369</v>
      </c>
      <c r="L7" s="92" t="s">
        <v>370</v>
      </c>
      <c r="M7" s="71" t="s">
        <v>371</v>
      </c>
      <c r="N7" s="111" t="s">
        <v>372</v>
      </c>
      <c r="O7" s="92" t="s">
        <v>373</v>
      </c>
      <c r="P7" s="124" t="s">
        <v>374</v>
      </c>
    </row>
    <row r="8" spans="1:16" ht="75">
      <c r="A8" s="112" t="s">
        <v>375</v>
      </c>
      <c r="B8" s="113" t="s">
        <v>376</v>
      </c>
      <c r="C8" s="113" t="s">
        <v>377</v>
      </c>
      <c r="D8" s="113" t="s">
        <v>378</v>
      </c>
      <c r="E8" s="211">
        <v>44875</v>
      </c>
      <c r="F8" s="211"/>
      <c r="G8" s="113" t="s">
        <v>379</v>
      </c>
      <c r="H8" s="113" t="s">
        <v>380</v>
      </c>
      <c r="I8" s="113" t="s">
        <v>381</v>
      </c>
      <c r="J8" s="113" t="s">
        <v>382</v>
      </c>
      <c r="K8" s="113"/>
      <c r="L8" s="113" t="s">
        <v>383</v>
      </c>
      <c r="M8" s="75" t="s">
        <v>384</v>
      </c>
      <c r="N8" s="115" t="s">
        <v>385</v>
      </c>
      <c r="O8" s="113"/>
      <c r="P8" s="114" t="s">
        <v>386</v>
      </c>
    </row>
    <row r="9" spans="1:16">
      <c r="A9" s="59"/>
      <c r="B9" s="59"/>
      <c r="C9" s="59"/>
      <c r="D9" s="59"/>
      <c r="E9" s="59"/>
      <c r="F9" s="59"/>
      <c r="G9" s="59"/>
      <c r="H9" s="59"/>
      <c r="I9" s="59"/>
      <c r="J9" s="59"/>
      <c r="K9" s="59"/>
      <c r="L9" s="59"/>
      <c r="M9" s="59"/>
      <c r="N9" s="59"/>
      <c r="O9" s="59"/>
      <c r="P9" s="59"/>
    </row>
    <row r="11" spans="1:16" ht="57" customHeight="1">
      <c r="A11" s="1"/>
      <c r="M11" s="291" t="s">
        <v>387</v>
      </c>
      <c r="N11" s="292"/>
    </row>
    <row r="12" spans="1:16" ht="40.5" customHeight="1">
      <c r="M12" s="2" t="s">
        <v>388</v>
      </c>
      <c r="N12" s="2" t="s">
        <v>372</v>
      </c>
    </row>
    <row r="13" spans="1:16" ht="15" customHeight="1">
      <c r="M13" s="5" t="s">
        <v>389</v>
      </c>
      <c r="N13" s="5" t="s">
        <v>390</v>
      </c>
    </row>
    <row r="14" spans="1:16" ht="15" customHeight="1">
      <c r="M14" s="5" t="s">
        <v>391</v>
      </c>
      <c r="N14" s="5" t="s">
        <v>392</v>
      </c>
    </row>
    <row r="15" spans="1:16" ht="15" customHeight="1">
      <c r="M15" s="5" t="s">
        <v>393</v>
      </c>
      <c r="N15" s="5" t="s">
        <v>394</v>
      </c>
    </row>
    <row r="16" spans="1:16" ht="15" customHeight="1">
      <c r="M16" s="5" t="s">
        <v>395</v>
      </c>
      <c r="N16" s="5" t="s">
        <v>396</v>
      </c>
    </row>
    <row r="17" spans="7:14" ht="26.1">
      <c r="M17" s="5" t="s">
        <v>397</v>
      </c>
      <c r="N17" s="5" t="s">
        <v>398</v>
      </c>
    </row>
    <row r="18" spans="7:14">
      <c r="M18" s="5" t="s">
        <v>399</v>
      </c>
      <c r="N18" s="5" t="s">
        <v>400</v>
      </c>
    </row>
    <row r="19" spans="7:14" ht="25.5" customHeight="1">
      <c r="M19" s="5" t="s">
        <v>401</v>
      </c>
      <c r="N19" s="5" t="s">
        <v>402</v>
      </c>
    </row>
    <row r="20" spans="7:14" ht="25.5" customHeight="1">
      <c r="G20" s="40"/>
      <c r="M20" s="5" t="s">
        <v>403</v>
      </c>
      <c r="N20" s="5" t="s">
        <v>404</v>
      </c>
    </row>
    <row r="21" spans="7:14" ht="38.25" customHeight="1">
      <c r="M21" s="5" t="s">
        <v>405</v>
      </c>
      <c r="N21" s="5" t="s">
        <v>406</v>
      </c>
    </row>
    <row r="22" spans="7:14" ht="25.5" customHeight="1">
      <c r="M22" s="5" t="s">
        <v>407</v>
      </c>
      <c r="N22" s="5" t="s">
        <v>408</v>
      </c>
    </row>
    <row r="23" spans="7:14" ht="65.099999999999994">
      <c r="M23" s="5" t="s">
        <v>409</v>
      </c>
      <c r="N23" s="5" t="s">
        <v>410</v>
      </c>
    </row>
    <row r="24" spans="7:14" ht="26.1">
      <c r="M24" s="5" t="s">
        <v>411</v>
      </c>
      <c r="N24" s="5" t="s">
        <v>412</v>
      </c>
    </row>
    <row r="25" spans="7:14" ht="25.5" customHeight="1">
      <c r="M25" s="5" t="s">
        <v>413</v>
      </c>
      <c r="N25" s="5" t="s">
        <v>414</v>
      </c>
    </row>
    <row r="26" spans="7:14" ht="25.5" customHeight="1">
      <c r="M26" s="5" t="s">
        <v>415</v>
      </c>
      <c r="N26" s="5" t="s">
        <v>416</v>
      </c>
    </row>
    <row r="27" spans="7:14" ht="26.1">
      <c r="M27" s="5" t="s">
        <v>417</v>
      </c>
      <c r="N27" s="5" t="s">
        <v>418</v>
      </c>
    </row>
    <row r="28" spans="7:14" ht="51.95">
      <c r="M28" s="5" t="s">
        <v>419</v>
      </c>
      <c r="N28" s="5" t="s">
        <v>420</v>
      </c>
    </row>
    <row r="29" spans="7:14" ht="51.95">
      <c r="M29" s="5" t="s">
        <v>421</v>
      </c>
      <c r="N29" s="5" t="s">
        <v>422</v>
      </c>
    </row>
    <row r="30" spans="7:14" ht="39">
      <c r="M30" s="5" t="s">
        <v>384</v>
      </c>
      <c r="N30" s="5" t="s">
        <v>385</v>
      </c>
    </row>
    <row r="31" spans="7:14">
      <c r="M31" s="5" t="s">
        <v>423</v>
      </c>
      <c r="N31" s="5" t="s">
        <v>424</v>
      </c>
    </row>
    <row r="32" spans="7:14" ht="39">
      <c r="M32" s="5" t="s">
        <v>425</v>
      </c>
      <c r="N32" s="5" t="s">
        <v>426</v>
      </c>
    </row>
    <row r="33" spans="13:14" ht="39">
      <c r="M33" s="5" t="s">
        <v>427</v>
      </c>
      <c r="N33" s="5" t="s">
        <v>428</v>
      </c>
    </row>
    <row r="34" spans="13:14" ht="51.95">
      <c r="M34" s="5" t="s">
        <v>429</v>
      </c>
      <c r="N34" s="5" t="s">
        <v>430</v>
      </c>
    </row>
    <row r="35" spans="13:14">
      <c r="M35" s="5" t="s">
        <v>431</v>
      </c>
      <c r="N35" s="5" t="s">
        <v>432</v>
      </c>
    </row>
    <row r="36" spans="13:14">
      <c r="M36" s="5" t="s">
        <v>433</v>
      </c>
      <c r="N36" s="5" t="s">
        <v>434</v>
      </c>
    </row>
    <row r="37" spans="13:14" ht="26.1">
      <c r="M37" s="5" t="s">
        <v>435</v>
      </c>
      <c r="N37" s="5" t="s">
        <v>436</v>
      </c>
    </row>
    <row r="38" spans="13:14">
      <c r="M38" s="5" t="s">
        <v>437</v>
      </c>
      <c r="N38" s="5" t="s">
        <v>438</v>
      </c>
    </row>
    <row r="39" spans="13:14">
      <c r="M39" s="5" t="s">
        <v>439</v>
      </c>
      <c r="N39" s="5" t="s">
        <v>440</v>
      </c>
    </row>
    <row r="40" spans="13:14" ht="26.1">
      <c r="M40" s="5" t="s">
        <v>441</v>
      </c>
      <c r="N40" s="5" t="s">
        <v>346</v>
      </c>
    </row>
    <row r="41" spans="13:14" ht="51.95">
      <c r="M41" s="5" t="s">
        <v>442</v>
      </c>
      <c r="N41" s="5" t="s">
        <v>443</v>
      </c>
    </row>
    <row r="42" spans="13:14" ht="39">
      <c r="M42" s="5" t="s">
        <v>444</v>
      </c>
      <c r="N42" s="5" t="s">
        <v>445</v>
      </c>
    </row>
    <row r="43" spans="13:14">
      <c r="M43" s="5" t="s">
        <v>446</v>
      </c>
      <c r="N43" s="5" t="s">
        <v>447</v>
      </c>
    </row>
    <row r="44" spans="13:14" ht="51.95">
      <c r="M44" s="5" t="s">
        <v>448</v>
      </c>
      <c r="N44" s="5" t="s">
        <v>449</v>
      </c>
    </row>
    <row r="45" spans="13:14" ht="26.1">
      <c r="M45" s="5" t="s">
        <v>450</v>
      </c>
      <c r="N45" s="5" t="s">
        <v>451</v>
      </c>
    </row>
    <row r="46" spans="13:14" ht="26.1">
      <c r="M46" s="5" t="s">
        <v>452</v>
      </c>
      <c r="N46" s="5" t="s">
        <v>453</v>
      </c>
    </row>
  </sheetData>
  <mergeCells count="4">
    <mergeCell ref="M2:N2"/>
    <mergeCell ref="M11:N11"/>
    <mergeCell ref="A1:G1"/>
    <mergeCell ref="H1:P1"/>
  </mergeCells>
  <dataValidations count="2">
    <dataValidation type="list" allowBlank="1" showInputMessage="1" showErrorMessage="1" sqref="M8" xr:uid="{00000000-0002-0000-0700-000002000000}">
      <formula1>val_CADDcodedescription</formula1>
    </dataValidation>
    <dataValidation type="list" allowBlank="1" showInputMessage="1" showErrorMessage="1" sqref="N8" xr:uid="{00000000-0002-0000-0700-000003000000}">
      <formula1>val_CADDcode</formula1>
    </dataValidation>
  </dataValidations>
  <pageMargins left="0.7" right="0.7" top="0.75" bottom="0.75" header="0.3" footer="0.3"/>
  <pageSetup paperSize="9" orientation="portrait" horizontalDpi="1200" verticalDpi="1200" r:id="rId1"/>
  <headerFooter>
    <oddFooter>&amp;C_x000D_&amp;1#&amp;"Calibri"&amp;10&amp;K000000 OFFICIAL</oddFooter>
  </headerFooter>
  <customProperties>
    <customPr name="EpmWorksheetKeyString_GUID" r:id="rId2"/>
  </customProperties>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0504D"/>
  </sheetPr>
  <dimension ref="A1:Q45"/>
  <sheetViews>
    <sheetView zoomScale="70" zoomScaleNormal="70" workbookViewId="0">
      <pane xSplit="5" ySplit="3" topLeftCell="F4" activePane="bottomRight" state="frozen"/>
      <selection pane="bottomRight" activeCell="A4" sqref="A4"/>
      <selection pane="bottomLeft" activeCell="E7" sqref="E7"/>
      <selection pane="topRight" activeCell="E7" sqref="E7"/>
    </sheetView>
  </sheetViews>
  <sheetFormatPr defaultColWidth="8.5703125" defaultRowHeight="14.45"/>
  <cols>
    <col min="1" max="1" width="19.5703125" customWidth="1"/>
    <col min="2" max="2" width="18.42578125" customWidth="1"/>
    <col min="3" max="3" width="20.5703125" customWidth="1"/>
    <col min="4" max="4" width="21.42578125" customWidth="1"/>
    <col min="5" max="5" width="38.85546875" customWidth="1"/>
    <col min="6" max="6" width="19.42578125" customWidth="1"/>
    <col min="7" max="9" width="42.5703125" customWidth="1"/>
    <col min="10" max="11" width="31.5703125" customWidth="1"/>
    <col min="12" max="12" width="41" customWidth="1"/>
    <col min="13" max="13" width="29.7109375" customWidth="1"/>
    <col min="14" max="14" width="29.28515625" customWidth="1"/>
    <col min="15" max="15" width="99.5703125" customWidth="1"/>
    <col min="16" max="16" width="47.5703125" customWidth="1"/>
    <col min="17" max="17" width="77" customWidth="1"/>
  </cols>
  <sheetData>
    <row r="1" spans="1:17" ht="18" customHeight="1">
      <c r="A1" s="295" t="s">
        <v>454</v>
      </c>
      <c r="B1" s="295"/>
      <c r="C1" s="295"/>
      <c r="D1" s="295"/>
      <c r="E1" s="295"/>
      <c r="F1" s="296"/>
      <c r="G1" s="297" t="s">
        <v>455</v>
      </c>
      <c r="H1" s="295"/>
      <c r="I1" s="295"/>
      <c r="J1" s="67" t="s">
        <v>70</v>
      </c>
      <c r="K1" s="67" t="s">
        <v>456</v>
      </c>
      <c r="L1" s="212" t="s">
        <v>457</v>
      </c>
      <c r="M1" s="91"/>
      <c r="N1" s="91"/>
      <c r="O1" s="91"/>
      <c r="P1" s="91"/>
      <c r="Q1" s="126" t="s">
        <v>29</v>
      </c>
    </row>
    <row r="2" spans="1:17" ht="88.5" customHeight="1">
      <c r="A2" s="69" t="s">
        <v>458</v>
      </c>
      <c r="B2" s="69" t="s">
        <v>459</v>
      </c>
      <c r="C2" s="69" t="s">
        <v>460</v>
      </c>
      <c r="D2" s="69" t="s">
        <v>461</v>
      </c>
      <c r="E2" s="69" t="s">
        <v>462</v>
      </c>
      <c r="F2" s="69" t="s">
        <v>84</v>
      </c>
      <c r="G2" s="70" t="s">
        <v>284</v>
      </c>
      <c r="H2" s="70" t="s">
        <v>285</v>
      </c>
      <c r="I2" s="95" t="s">
        <v>166</v>
      </c>
      <c r="J2" s="68" t="s">
        <v>463</v>
      </c>
      <c r="K2" s="68" t="s">
        <v>464</v>
      </c>
      <c r="L2" s="68" t="s">
        <v>465</v>
      </c>
      <c r="M2" s="68" t="s">
        <v>466</v>
      </c>
      <c r="N2" s="68" t="s">
        <v>467</v>
      </c>
      <c r="O2" s="68" t="s">
        <v>468</v>
      </c>
      <c r="P2" s="68" t="s">
        <v>469</v>
      </c>
      <c r="Q2" s="68" t="s">
        <v>470</v>
      </c>
    </row>
    <row r="3" spans="1:17">
      <c r="A3" s="61" t="s">
        <v>471</v>
      </c>
      <c r="B3" s="169" t="s">
        <v>95</v>
      </c>
      <c r="C3" s="61" t="s">
        <v>472</v>
      </c>
      <c r="D3" s="60" t="s">
        <v>97</v>
      </c>
      <c r="E3" s="60" t="s">
        <v>98</v>
      </c>
      <c r="F3" s="7" t="s">
        <v>106</v>
      </c>
      <c r="G3" s="7" t="s">
        <v>148</v>
      </c>
      <c r="H3" s="7" t="s">
        <v>150</v>
      </c>
      <c r="I3" s="7" t="s">
        <v>153</v>
      </c>
      <c r="J3" s="60" t="s">
        <v>70</v>
      </c>
      <c r="K3" s="60" t="s">
        <v>473</v>
      </c>
      <c r="L3" s="60" t="s">
        <v>457</v>
      </c>
      <c r="M3" s="60" t="s">
        <v>474</v>
      </c>
      <c r="N3" s="60" t="s">
        <v>475</v>
      </c>
      <c r="O3" s="60" t="s">
        <v>476</v>
      </c>
      <c r="P3" s="60" t="s">
        <v>477</v>
      </c>
      <c r="Q3" s="60" t="s">
        <v>29</v>
      </c>
    </row>
    <row r="4" spans="1:17" ht="37.5">
      <c r="A4" s="74" t="s">
        <v>478</v>
      </c>
      <c r="B4" s="232" t="s">
        <v>479</v>
      </c>
      <c r="C4" s="74" t="s">
        <v>480</v>
      </c>
      <c r="D4" s="75" t="s">
        <v>481</v>
      </c>
      <c r="E4" s="151" t="s">
        <v>482</v>
      </c>
      <c r="F4" s="180" t="s">
        <v>116</v>
      </c>
      <c r="G4" t="s">
        <v>483</v>
      </c>
      <c r="H4" s="151" t="s">
        <v>484</v>
      </c>
      <c r="I4" s="151" t="s">
        <v>311</v>
      </c>
      <c r="J4" s="151" t="s">
        <v>485</v>
      </c>
      <c r="K4" s="151" t="s">
        <v>486</v>
      </c>
      <c r="L4" s="78" t="s">
        <v>487</v>
      </c>
      <c r="M4" s="116"/>
      <c r="N4" s="116"/>
      <c r="O4" s="116"/>
      <c r="P4" s="116"/>
      <c r="Q4" s="78" t="s">
        <v>488</v>
      </c>
    </row>
    <row r="5" spans="1:17" ht="24.95">
      <c r="A5" s="78" t="s">
        <v>478</v>
      </c>
      <c r="B5" s="74" t="s">
        <v>479</v>
      </c>
      <c r="C5" s="74" t="s">
        <v>480</v>
      </c>
      <c r="D5" s="75" t="s">
        <v>481</v>
      </c>
      <c r="E5" s="180" t="s">
        <v>489</v>
      </c>
      <c r="F5" s="180" t="s">
        <v>116</v>
      </c>
      <c r="G5" s="151" t="s">
        <v>490</v>
      </c>
      <c r="H5" s="151" t="s">
        <v>491</v>
      </c>
      <c r="I5" s="151" t="s">
        <v>311</v>
      </c>
      <c r="J5" s="151" t="s">
        <v>492</v>
      </c>
      <c r="K5" s="151" t="s">
        <v>493</v>
      </c>
      <c r="L5" s="78" t="s">
        <v>494</v>
      </c>
      <c r="M5" s="116"/>
      <c r="N5" s="116"/>
      <c r="O5" s="116"/>
      <c r="P5" s="116"/>
      <c r="Q5" s="78" t="s">
        <v>488</v>
      </c>
    </row>
    <row r="6" spans="1:17" ht="75">
      <c r="A6" s="78" t="s">
        <v>117</v>
      </c>
      <c r="B6" s="74" t="s">
        <v>495</v>
      </c>
      <c r="C6" s="74" t="s">
        <v>496</v>
      </c>
      <c r="D6" s="75" t="s">
        <v>497</v>
      </c>
      <c r="E6" s="180" t="s">
        <v>498</v>
      </c>
      <c r="F6" s="180" t="s">
        <v>116</v>
      </c>
      <c r="G6" s="151" t="s">
        <v>499</v>
      </c>
      <c r="H6" s="151" t="s">
        <v>500</v>
      </c>
      <c r="I6" s="151" t="s">
        <v>311</v>
      </c>
      <c r="J6" s="151" t="s">
        <v>501</v>
      </c>
      <c r="K6" s="151" t="s">
        <v>502</v>
      </c>
      <c r="L6" s="78" t="s">
        <v>503</v>
      </c>
      <c r="M6" s="116"/>
      <c r="N6" s="116"/>
      <c r="O6" s="116" t="s">
        <v>504</v>
      </c>
      <c r="P6" s="116" t="s">
        <v>505</v>
      </c>
      <c r="Q6" s="78"/>
    </row>
    <row r="7" spans="1:17" ht="87.6">
      <c r="A7" s="78" t="s">
        <v>117</v>
      </c>
      <c r="B7" s="74" t="s">
        <v>495</v>
      </c>
      <c r="C7" s="74" t="s">
        <v>496</v>
      </c>
      <c r="D7" s="75" t="s">
        <v>497</v>
      </c>
      <c r="E7" s="180" t="s">
        <v>506</v>
      </c>
      <c r="F7" s="180" t="s">
        <v>116</v>
      </c>
      <c r="G7" s="151" t="s">
        <v>507</v>
      </c>
      <c r="H7" s="151" t="s">
        <v>507</v>
      </c>
      <c r="I7" s="151" t="s">
        <v>311</v>
      </c>
      <c r="J7" s="151" t="s">
        <v>508</v>
      </c>
      <c r="K7" s="151" t="s">
        <v>502</v>
      </c>
      <c r="L7" s="78" t="s">
        <v>509</v>
      </c>
      <c r="M7" s="116"/>
      <c r="N7" s="116" t="s">
        <v>510</v>
      </c>
      <c r="O7" s="116" t="s">
        <v>511</v>
      </c>
      <c r="P7" s="116" t="s">
        <v>512</v>
      </c>
      <c r="Q7" s="78"/>
    </row>
    <row r="8" spans="1:17" ht="150">
      <c r="A8" s="78" t="s">
        <v>117</v>
      </c>
      <c r="B8" s="74" t="s">
        <v>495</v>
      </c>
      <c r="C8" s="74" t="s">
        <v>496</v>
      </c>
      <c r="D8" s="75" t="s">
        <v>497</v>
      </c>
      <c r="E8" s="180" t="s">
        <v>513</v>
      </c>
      <c r="F8" s="180" t="s">
        <v>116</v>
      </c>
      <c r="G8" s="151" t="s">
        <v>514</v>
      </c>
      <c r="H8" s="151" t="s">
        <v>514</v>
      </c>
      <c r="I8" s="151" t="s">
        <v>311</v>
      </c>
      <c r="J8" s="151" t="s">
        <v>515</v>
      </c>
      <c r="K8" s="151" t="s">
        <v>502</v>
      </c>
      <c r="L8" s="78" t="s">
        <v>516</v>
      </c>
      <c r="M8" s="116"/>
      <c r="N8" s="116"/>
      <c r="O8" s="116" t="s">
        <v>517</v>
      </c>
      <c r="P8" s="116" t="s">
        <v>518</v>
      </c>
      <c r="Q8" s="78"/>
    </row>
    <row r="9" spans="1:17" ht="75">
      <c r="A9" s="78" t="s">
        <v>117</v>
      </c>
      <c r="B9" s="74" t="s">
        <v>495</v>
      </c>
      <c r="C9" s="74" t="s">
        <v>496</v>
      </c>
      <c r="D9" s="75" t="s">
        <v>497</v>
      </c>
      <c r="E9" s="180" t="s">
        <v>519</v>
      </c>
      <c r="F9" s="180" t="s">
        <v>116</v>
      </c>
      <c r="G9" s="151" t="s">
        <v>520</v>
      </c>
      <c r="H9" s="151" t="s">
        <v>520</v>
      </c>
      <c r="I9" s="151" t="s">
        <v>311</v>
      </c>
      <c r="J9" s="151" t="s">
        <v>521</v>
      </c>
      <c r="K9" s="151" t="s">
        <v>522</v>
      </c>
      <c r="L9" s="78" t="s">
        <v>523</v>
      </c>
      <c r="M9" s="116"/>
      <c r="N9" s="116"/>
      <c r="O9" s="116" t="s">
        <v>524</v>
      </c>
      <c r="P9" s="116" t="s">
        <v>525</v>
      </c>
      <c r="Q9" s="78"/>
    </row>
    <row r="10" spans="1:17" ht="75">
      <c r="A10" s="78" t="s">
        <v>117</v>
      </c>
      <c r="B10" s="74" t="s">
        <v>495</v>
      </c>
      <c r="C10" s="74" t="s">
        <v>496</v>
      </c>
      <c r="D10" s="75" t="s">
        <v>497</v>
      </c>
      <c r="E10" s="180" t="s">
        <v>526</v>
      </c>
      <c r="F10" s="180" t="s">
        <v>116</v>
      </c>
      <c r="G10" s="151" t="s">
        <v>527</v>
      </c>
      <c r="H10" s="151" t="s">
        <v>528</v>
      </c>
      <c r="I10" s="151" t="s">
        <v>311</v>
      </c>
      <c r="J10" s="151" t="s">
        <v>529</v>
      </c>
      <c r="K10" s="151" t="s">
        <v>522</v>
      </c>
      <c r="L10" s="78" t="s">
        <v>523</v>
      </c>
      <c r="M10" s="116"/>
      <c r="N10" s="116"/>
      <c r="O10" s="116" t="s">
        <v>524</v>
      </c>
      <c r="P10" s="116"/>
      <c r="Q10" s="78"/>
    </row>
    <row r="11" spans="1:17" ht="50.1">
      <c r="A11" s="78" t="s">
        <v>117</v>
      </c>
      <c r="B11" s="74" t="s">
        <v>495</v>
      </c>
      <c r="C11" s="74"/>
      <c r="D11" s="75"/>
      <c r="E11" s="180" t="s">
        <v>530</v>
      </c>
      <c r="F11" s="180" t="s">
        <v>116</v>
      </c>
      <c r="G11" s="151" t="s">
        <v>531</v>
      </c>
      <c r="H11" s="151" t="s">
        <v>532</v>
      </c>
      <c r="I11" s="151" t="s">
        <v>311</v>
      </c>
      <c r="J11" s="151" t="s">
        <v>533</v>
      </c>
      <c r="K11" s="151" t="s">
        <v>522</v>
      </c>
      <c r="L11" s="78" t="s">
        <v>534</v>
      </c>
      <c r="M11" s="116" t="s">
        <v>535</v>
      </c>
      <c r="N11" s="116"/>
      <c r="O11" s="116" t="s">
        <v>536</v>
      </c>
      <c r="P11" s="116"/>
      <c r="Q11" s="78"/>
    </row>
    <row r="12" spans="1:17" ht="150">
      <c r="A12" s="78" t="s">
        <v>117</v>
      </c>
      <c r="B12" s="74" t="s">
        <v>495</v>
      </c>
      <c r="C12" s="74" t="s">
        <v>118</v>
      </c>
      <c r="D12" s="75" t="s">
        <v>537</v>
      </c>
      <c r="E12" s="180" t="s">
        <v>538</v>
      </c>
      <c r="F12" s="180" t="s">
        <v>116</v>
      </c>
      <c r="G12" s="151" t="s">
        <v>539</v>
      </c>
      <c r="H12" s="151" t="s">
        <v>540</v>
      </c>
      <c r="I12" s="151" t="s">
        <v>311</v>
      </c>
      <c r="J12" s="151" t="s">
        <v>541</v>
      </c>
      <c r="K12" s="151" t="s">
        <v>502</v>
      </c>
      <c r="L12" s="78" t="s">
        <v>542</v>
      </c>
      <c r="M12" s="116" t="s">
        <v>543</v>
      </c>
      <c r="N12" s="116"/>
      <c r="O12" s="116" t="s">
        <v>544</v>
      </c>
      <c r="P12" s="116" t="s">
        <v>545</v>
      </c>
      <c r="Q12" s="78"/>
    </row>
    <row r="13" spans="1:17" ht="162.6">
      <c r="A13" s="78" t="s">
        <v>117</v>
      </c>
      <c r="B13" s="74" t="s">
        <v>495</v>
      </c>
      <c r="C13" s="74" t="s">
        <v>118</v>
      </c>
      <c r="D13" s="75" t="s">
        <v>537</v>
      </c>
      <c r="E13" s="180" t="s">
        <v>546</v>
      </c>
      <c r="F13" s="180" t="s">
        <v>116</v>
      </c>
      <c r="G13" s="151" t="s">
        <v>547</v>
      </c>
      <c r="H13" s="151" t="s">
        <v>547</v>
      </c>
      <c r="I13" s="151" t="s">
        <v>311</v>
      </c>
      <c r="J13" s="151" t="s">
        <v>548</v>
      </c>
      <c r="K13" s="151" t="s">
        <v>522</v>
      </c>
      <c r="L13" s="78" t="s">
        <v>549</v>
      </c>
      <c r="M13" s="116" t="s">
        <v>550</v>
      </c>
      <c r="N13" s="116" t="s">
        <v>551</v>
      </c>
      <c r="O13" s="116" t="s">
        <v>552</v>
      </c>
      <c r="P13" s="116" t="s">
        <v>553</v>
      </c>
      <c r="Q13" s="78"/>
    </row>
    <row r="14" spans="1:17" ht="125.1">
      <c r="A14" s="78" t="s">
        <v>117</v>
      </c>
      <c r="B14" s="74" t="s">
        <v>495</v>
      </c>
      <c r="C14" s="74" t="s">
        <v>118</v>
      </c>
      <c r="D14" s="75" t="s">
        <v>537</v>
      </c>
      <c r="E14" s="180" t="s">
        <v>554</v>
      </c>
      <c r="F14" s="180" t="s">
        <v>116</v>
      </c>
      <c r="G14" s="151" t="s">
        <v>555</v>
      </c>
      <c r="H14" s="151" t="s">
        <v>555</v>
      </c>
      <c r="I14" s="151" t="s">
        <v>311</v>
      </c>
      <c r="J14" s="151" t="s">
        <v>556</v>
      </c>
      <c r="K14" s="151" t="s">
        <v>522</v>
      </c>
      <c r="L14" s="78" t="s">
        <v>557</v>
      </c>
      <c r="M14" s="116" t="s">
        <v>558</v>
      </c>
      <c r="N14" s="116" t="s">
        <v>559</v>
      </c>
      <c r="O14" s="116" t="s">
        <v>560</v>
      </c>
      <c r="P14" s="116" t="s">
        <v>561</v>
      </c>
      <c r="Q14" s="78"/>
    </row>
    <row r="15" spans="1:17" ht="99.95">
      <c r="A15" s="78" t="s">
        <v>117</v>
      </c>
      <c r="B15" s="74" t="s">
        <v>495</v>
      </c>
      <c r="C15" s="74" t="s">
        <v>118</v>
      </c>
      <c r="D15" s="75" t="s">
        <v>537</v>
      </c>
      <c r="E15" s="180" t="s">
        <v>562</v>
      </c>
      <c r="F15" s="180" t="s">
        <v>116</v>
      </c>
      <c r="G15" s="151" t="s">
        <v>563</v>
      </c>
      <c r="H15" s="151" t="s">
        <v>563</v>
      </c>
      <c r="I15" s="151" t="s">
        <v>311</v>
      </c>
      <c r="J15" s="151" t="s">
        <v>564</v>
      </c>
      <c r="K15" s="151" t="s">
        <v>522</v>
      </c>
      <c r="L15" s="78" t="s">
        <v>565</v>
      </c>
      <c r="M15" s="116" t="s">
        <v>566</v>
      </c>
      <c r="N15" s="116" t="s">
        <v>567</v>
      </c>
      <c r="O15" s="116" t="s">
        <v>568</v>
      </c>
      <c r="P15" s="116" t="s">
        <v>569</v>
      </c>
      <c r="Q15" s="78"/>
    </row>
    <row r="16" spans="1:17" ht="75">
      <c r="A16" s="78" t="s">
        <v>117</v>
      </c>
      <c r="B16" s="74" t="s">
        <v>495</v>
      </c>
      <c r="C16" s="74" t="s">
        <v>118</v>
      </c>
      <c r="D16" s="75" t="s">
        <v>537</v>
      </c>
      <c r="E16" s="180" t="s">
        <v>570</v>
      </c>
      <c r="F16" s="180" t="s">
        <v>116</v>
      </c>
      <c r="G16" s="151" t="s">
        <v>571</v>
      </c>
      <c r="H16" s="151" t="s">
        <v>571</v>
      </c>
      <c r="I16" s="151" t="s">
        <v>311</v>
      </c>
      <c r="J16" s="151" t="s">
        <v>572</v>
      </c>
      <c r="K16" s="151" t="s">
        <v>522</v>
      </c>
      <c r="L16" s="78" t="s">
        <v>573</v>
      </c>
      <c r="M16" s="116" t="s">
        <v>574</v>
      </c>
      <c r="N16" s="116"/>
      <c r="O16" s="116" t="s">
        <v>575</v>
      </c>
      <c r="P16" s="116" t="s">
        <v>576</v>
      </c>
      <c r="Q16" s="78"/>
    </row>
    <row r="17" spans="1:17" ht="112.5">
      <c r="A17" s="78" t="s">
        <v>117</v>
      </c>
      <c r="B17" s="74" t="s">
        <v>495</v>
      </c>
      <c r="C17" s="74" t="s">
        <v>118</v>
      </c>
      <c r="D17" s="75" t="s">
        <v>537</v>
      </c>
      <c r="E17" s="180" t="s">
        <v>577</v>
      </c>
      <c r="F17" s="180" t="s">
        <v>116</v>
      </c>
      <c r="G17" s="151" t="s">
        <v>578</v>
      </c>
      <c r="H17" s="151" t="s">
        <v>578</v>
      </c>
      <c r="I17" s="151" t="s">
        <v>311</v>
      </c>
      <c r="J17" s="151" t="s">
        <v>579</v>
      </c>
      <c r="K17" s="151" t="s">
        <v>580</v>
      </c>
      <c r="L17" s="78" t="s">
        <v>581</v>
      </c>
      <c r="M17" s="116" t="s">
        <v>582</v>
      </c>
      <c r="N17" s="116" t="s">
        <v>583</v>
      </c>
      <c r="O17" s="116" t="s">
        <v>584</v>
      </c>
      <c r="P17" s="116" t="s">
        <v>585</v>
      </c>
      <c r="Q17" s="78"/>
    </row>
    <row r="18" spans="1:17" ht="212.45">
      <c r="A18" s="78" t="s">
        <v>117</v>
      </c>
      <c r="B18" s="74" t="s">
        <v>495</v>
      </c>
      <c r="C18" s="74" t="s">
        <v>118</v>
      </c>
      <c r="D18" s="75" t="s">
        <v>537</v>
      </c>
      <c r="E18" s="180" t="s">
        <v>586</v>
      </c>
      <c r="F18" s="180" t="s">
        <v>116</v>
      </c>
      <c r="G18" s="151" t="s">
        <v>587</v>
      </c>
      <c r="H18" s="151" t="s">
        <v>587</v>
      </c>
      <c r="I18" s="151" t="s">
        <v>311</v>
      </c>
      <c r="J18" s="151" t="s">
        <v>588</v>
      </c>
      <c r="K18" s="151" t="s">
        <v>502</v>
      </c>
      <c r="L18" s="78" t="s">
        <v>589</v>
      </c>
      <c r="M18" s="116" t="s">
        <v>590</v>
      </c>
      <c r="N18" s="116" t="s">
        <v>591</v>
      </c>
      <c r="O18" s="116" t="s">
        <v>592</v>
      </c>
      <c r="P18" s="116" t="s">
        <v>593</v>
      </c>
      <c r="Q18" s="78"/>
    </row>
    <row r="19" spans="1:17" ht="162.6">
      <c r="A19" s="78" t="s">
        <v>117</v>
      </c>
      <c r="B19" s="74" t="s">
        <v>495</v>
      </c>
      <c r="C19" s="74" t="s">
        <v>118</v>
      </c>
      <c r="D19" s="75" t="s">
        <v>537</v>
      </c>
      <c r="E19" s="180" t="s">
        <v>594</v>
      </c>
      <c r="F19" s="180" t="s">
        <v>116</v>
      </c>
      <c r="G19" s="151" t="s">
        <v>595</v>
      </c>
      <c r="H19" s="151" t="s">
        <v>595</v>
      </c>
      <c r="I19" s="151" t="s">
        <v>311</v>
      </c>
      <c r="J19" s="151" t="s">
        <v>596</v>
      </c>
      <c r="K19" s="151" t="s">
        <v>502</v>
      </c>
      <c r="L19" s="78" t="s">
        <v>597</v>
      </c>
      <c r="M19" s="116" t="s">
        <v>598</v>
      </c>
      <c r="N19" s="116" t="s">
        <v>599</v>
      </c>
      <c r="O19" s="116" t="s">
        <v>600</v>
      </c>
      <c r="P19" s="116" t="s">
        <v>601</v>
      </c>
      <c r="Q19" s="78"/>
    </row>
    <row r="20" spans="1:17" ht="137.44999999999999">
      <c r="A20" s="78" t="s">
        <v>117</v>
      </c>
      <c r="B20" s="74" t="s">
        <v>495</v>
      </c>
      <c r="C20" s="74" t="s">
        <v>118</v>
      </c>
      <c r="D20" s="75" t="s">
        <v>537</v>
      </c>
      <c r="E20" s="180" t="s">
        <v>602</v>
      </c>
      <c r="F20" s="180" t="s">
        <v>116</v>
      </c>
      <c r="G20" s="151" t="s">
        <v>603</v>
      </c>
      <c r="H20" s="151" t="s">
        <v>603</v>
      </c>
      <c r="I20" s="151" t="s">
        <v>311</v>
      </c>
      <c r="J20" s="151" t="s">
        <v>604</v>
      </c>
      <c r="K20" s="151" t="s">
        <v>522</v>
      </c>
      <c r="L20" s="78" t="s">
        <v>605</v>
      </c>
      <c r="M20" s="116" t="s">
        <v>606</v>
      </c>
      <c r="N20" s="116" t="s">
        <v>607</v>
      </c>
      <c r="O20" s="116" t="s">
        <v>608</v>
      </c>
      <c r="P20" s="116" t="s">
        <v>609</v>
      </c>
      <c r="Q20" s="78"/>
    </row>
    <row r="21" spans="1:17" ht="287.45">
      <c r="A21" s="78" t="s">
        <v>117</v>
      </c>
      <c r="B21" s="74" t="s">
        <v>495</v>
      </c>
      <c r="C21" s="74" t="s">
        <v>118</v>
      </c>
      <c r="D21" s="75" t="s">
        <v>537</v>
      </c>
      <c r="E21" s="180" t="s">
        <v>610</v>
      </c>
      <c r="F21" s="180" t="s">
        <v>116</v>
      </c>
      <c r="G21" s="151" t="s">
        <v>611</v>
      </c>
      <c r="H21" s="151" t="s">
        <v>611</v>
      </c>
      <c r="I21" s="151" t="s">
        <v>311</v>
      </c>
      <c r="J21" s="151" t="s">
        <v>612</v>
      </c>
      <c r="K21" s="151" t="s">
        <v>502</v>
      </c>
      <c r="L21" s="78" t="s">
        <v>613</v>
      </c>
      <c r="M21" s="116" t="s">
        <v>614</v>
      </c>
      <c r="N21" s="116" t="s">
        <v>615</v>
      </c>
      <c r="O21" s="116" t="s">
        <v>616</v>
      </c>
      <c r="P21" s="116" t="s">
        <v>617</v>
      </c>
      <c r="Q21" s="78"/>
    </row>
    <row r="22" spans="1:17" ht="24.95">
      <c r="A22" s="78" t="s">
        <v>117</v>
      </c>
      <c r="B22" s="74" t="s">
        <v>495</v>
      </c>
      <c r="C22" s="74" t="s">
        <v>118</v>
      </c>
      <c r="D22" s="75" t="s">
        <v>537</v>
      </c>
      <c r="E22" s="180" t="s">
        <v>618</v>
      </c>
      <c r="F22" s="180" t="s">
        <v>116</v>
      </c>
      <c r="G22" s="151" t="s">
        <v>619</v>
      </c>
      <c r="H22" s="151" t="s">
        <v>619</v>
      </c>
      <c r="I22" s="151" t="s">
        <v>311</v>
      </c>
      <c r="J22" s="151" t="s">
        <v>620</v>
      </c>
      <c r="K22" s="151" t="s">
        <v>522</v>
      </c>
      <c r="L22" s="78" t="s">
        <v>621</v>
      </c>
      <c r="M22" s="116" t="s">
        <v>330</v>
      </c>
      <c r="N22" s="116"/>
      <c r="O22" s="116" t="s">
        <v>622</v>
      </c>
      <c r="P22" s="116" t="s">
        <v>623</v>
      </c>
      <c r="Q22" s="78"/>
    </row>
    <row r="23" spans="1:17" ht="62.45">
      <c r="A23" s="78" t="s">
        <v>117</v>
      </c>
      <c r="B23" s="74" t="s">
        <v>495</v>
      </c>
      <c r="C23" s="74" t="s">
        <v>118</v>
      </c>
      <c r="D23" s="75" t="s">
        <v>537</v>
      </c>
      <c r="E23" s="180" t="s">
        <v>624</v>
      </c>
      <c r="F23" s="180" t="s">
        <v>116</v>
      </c>
      <c r="G23" s="151" t="s">
        <v>625</v>
      </c>
      <c r="H23" s="151" t="s">
        <v>625</v>
      </c>
      <c r="I23" s="151" t="s">
        <v>311</v>
      </c>
      <c r="J23" s="151" t="s">
        <v>626</v>
      </c>
      <c r="K23" s="151" t="s">
        <v>522</v>
      </c>
      <c r="L23" s="78" t="s">
        <v>627</v>
      </c>
      <c r="M23" s="116" t="s">
        <v>628</v>
      </c>
      <c r="N23" s="116" t="s">
        <v>629</v>
      </c>
      <c r="O23" s="116" t="s">
        <v>630</v>
      </c>
      <c r="P23" s="116" t="s">
        <v>631</v>
      </c>
      <c r="Q23" s="78"/>
    </row>
    <row r="24" spans="1:17" ht="87.6">
      <c r="A24" s="78" t="s">
        <v>117</v>
      </c>
      <c r="B24" s="74" t="s">
        <v>495</v>
      </c>
      <c r="C24" s="74" t="s">
        <v>118</v>
      </c>
      <c r="D24" s="75" t="s">
        <v>537</v>
      </c>
      <c r="E24" s="180" t="s">
        <v>632</v>
      </c>
      <c r="F24" s="180" t="s">
        <v>116</v>
      </c>
      <c r="G24" s="151" t="s">
        <v>633</v>
      </c>
      <c r="H24" s="151" t="s">
        <v>633</v>
      </c>
      <c r="I24" s="151" t="s">
        <v>311</v>
      </c>
      <c r="J24" s="151" t="s">
        <v>634</v>
      </c>
      <c r="K24" s="151" t="s">
        <v>522</v>
      </c>
      <c r="L24" s="78" t="s">
        <v>635</v>
      </c>
      <c r="M24" s="116" t="s">
        <v>636</v>
      </c>
      <c r="N24" s="116" t="s">
        <v>637</v>
      </c>
      <c r="O24" s="116" t="s">
        <v>638</v>
      </c>
      <c r="P24" s="116" t="s">
        <v>639</v>
      </c>
      <c r="Q24" s="78"/>
    </row>
    <row r="25" spans="1:17" ht="150">
      <c r="A25" s="78" t="s">
        <v>117</v>
      </c>
      <c r="B25" s="74" t="s">
        <v>495</v>
      </c>
      <c r="C25" s="74" t="s">
        <v>118</v>
      </c>
      <c r="D25" s="75" t="s">
        <v>537</v>
      </c>
      <c r="E25" s="180" t="s">
        <v>640</v>
      </c>
      <c r="F25" s="180" t="s">
        <v>116</v>
      </c>
      <c r="G25" s="151" t="s">
        <v>641</v>
      </c>
      <c r="H25" s="151" t="s">
        <v>641</v>
      </c>
      <c r="I25" s="151" t="s">
        <v>311</v>
      </c>
      <c r="J25" s="151" t="s">
        <v>642</v>
      </c>
      <c r="K25" s="151" t="s">
        <v>502</v>
      </c>
      <c r="L25" s="78" t="s">
        <v>643</v>
      </c>
      <c r="M25" s="116" t="s">
        <v>644</v>
      </c>
      <c r="N25" s="116" t="s">
        <v>645</v>
      </c>
      <c r="O25" s="116" t="s">
        <v>646</v>
      </c>
      <c r="P25" s="116" t="s">
        <v>647</v>
      </c>
      <c r="Q25" s="78"/>
    </row>
    <row r="26" spans="1:17" ht="99.95">
      <c r="A26" s="78" t="s">
        <v>117</v>
      </c>
      <c r="B26" s="74" t="s">
        <v>495</v>
      </c>
      <c r="C26" s="74" t="s">
        <v>118</v>
      </c>
      <c r="D26" s="75" t="s">
        <v>537</v>
      </c>
      <c r="E26" s="180" t="s">
        <v>648</v>
      </c>
      <c r="F26" s="180" t="s">
        <v>116</v>
      </c>
      <c r="G26" s="151" t="s">
        <v>649</v>
      </c>
      <c r="H26" s="151" t="s">
        <v>649</v>
      </c>
      <c r="I26" s="151" t="s">
        <v>311</v>
      </c>
      <c r="J26" s="151" t="s">
        <v>650</v>
      </c>
      <c r="K26" s="151" t="s">
        <v>580</v>
      </c>
      <c r="L26" s="78" t="s">
        <v>651</v>
      </c>
      <c r="M26" s="116" t="s">
        <v>652</v>
      </c>
      <c r="N26" s="116" t="s">
        <v>653</v>
      </c>
      <c r="O26" s="116" t="s">
        <v>654</v>
      </c>
      <c r="P26" s="116" t="s">
        <v>655</v>
      </c>
      <c r="Q26" s="78"/>
    </row>
    <row r="27" spans="1:17" ht="75">
      <c r="A27" s="78" t="s">
        <v>117</v>
      </c>
      <c r="B27" s="74" t="s">
        <v>495</v>
      </c>
      <c r="C27" s="74" t="s">
        <v>118</v>
      </c>
      <c r="D27" s="75" t="s">
        <v>537</v>
      </c>
      <c r="E27" s="180" t="s">
        <v>656</v>
      </c>
      <c r="F27" s="180" t="s">
        <v>116</v>
      </c>
      <c r="G27" s="151" t="s">
        <v>657</v>
      </c>
      <c r="H27" s="151" t="s">
        <v>657</v>
      </c>
      <c r="I27" s="151" t="s">
        <v>311</v>
      </c>
      <c r="J27" s="151" t="s">
        <v>658</v>
      </c>
      <c r="K27" s="151" t="s">
        <v>502</v>
      </c>
      <c r="L27" s="78" t="s">
        <v>659</v>
      </c>
      <c r="M27" s="116" t="s">
        <v>660</v>
      </c>
      <c r="N27" s="116" t="s">
        <v>661</v>
      </c>
      <c r="O27" s="116" t="s">
        <v>662</v>
      </c>
      <c r="P27" s="116" t="s">
        <v>663</v>
      </c>
      <c r="Q27" s="78"/>
    </row>
    <row r="28" spans="1:17" ht="24.95">
      <c r="A28" s="78" t="s">
        <v>117</v>
      </c>
      <c r="B28" s="74" t="s">
        <v>495</v>
      </c>
      <c r="C28" s="74" t="s">
        <v>118</v>
      </c>
      <c r="D28" s="75" t="s">
        <v>537</v>
      </c>
      <c r="E28" s="180" t="s">
        <v>664</v>
      </c>
      <c r="F28" s="180" t="s">
        <v>116</v>
      </c>
      <c r="G28" s="151" t="s">
        <v>665</v>
      </c>
      <c r="H28" s="151" t="s">
        <v>665</v>
      </c>
      <c r="I28" s="151" t="s">
        <v>311</v>
      </c>
      <c r="J28" s="151" t="s">
        <v>666</v>
      </c>
      <c r="K28" s="151" t="s">
        <v>522</v>
      </c>
      <c r="L28" s="78" t="s">
        <v>667</v>
      </c>
      <c r="M28" s="116" t="s">
        <v>668</v>
      </c>
      <c r="N28" s="116"/>
      <c r="O28" s="116" t="s">
        <v>669</v>
      </c>
      <c r="P28" s="116" t="s">
        <v>670</v>
      </c>
      <c r="Q28" s="78"/>
    </row>
    <row r="29" spans="1:17" ht="24.95">
      <c r="A29" s="78" t="s">
        <v>117</v>
      </c>
      <c r="B29" s="74" t="s">
        <v>495</v>
      </c>
      <c r="C29" s="74" t="s">
        <v>671</v>
      </c>
      <c r="D29" s="75" t="s">
        <v>672</v>
      </c>
      <c r="E29" s="180" t="s">
        <v>673</v>
      </c>
      <c r="F29" s="180" t="s">
        <v>116</v>
      </c>
      <c r="G29" s="151" t="s">
        <v>674</v>
      </c>
      <c r="H29" s="151" t="s">
        <v>674</v>
      </c>
      <c r="I29" s="151" t="s">
        <v>311</v>
      </c>
      <c r="J29" s="151" t="s">
        <v>675</v>
      </c>
      <c r="K29" s="151" t="s">
        <v>502</v>
      </c>
      <c r="L29" s="78" t="s">
        <v>676</v>
      </c>
      <c r="M29" s="116"/>
      <c r="N29" s="116"/>
      <c r="O29" s="116" t="s">
        <v>677</v>
      </c>
      <c r="P29" s="116"/>
      <c r="Q29" s="78"/>
    </row>
    <row r="30" spans="1:17" ht="37.5">
      <c r="A30" s="78" t="s">
        <v>117</v>
      </c>
      <c r="B30" s="74" t="s">
        <v>495</v>
      </c>
      <c r="C30" s="74" t="s">
        <v>127</v>
      </c>
      <c r="D30" s="75" t="s">
        <v>678</v>
      </c>
      <c r="E30" s="180" t="s">
        <v>679</v>
      </c>
      <c r="F30" s="180" t="s">
        <v>116</v>
      </c>
      <c r="G30" s="151" t="s">
        <v>680</v>
      </c>
      <c r="H30" s="151" t="s">
        <v>681</v>
      </c>
      <c r="I30" s="151" t="s">
        <v>311</v>
      </c>
      <c r="J30" s="151" t="s">
        <v>682</v>
      </c>
      <c r="K30" s="151" t="s">
        <v>683</v>
      </c>
      <c r="L30" s="78" t="s">
        <v>684</v>
      </c>
      <c r="M30" s="116"/>
      <c r="N30" s="116"/>
      <c r="O30" s="116" t="s">
        <v>525</v>
      </c>
      <c r="P30" s="116" t="s">
        <v>685</v>
      </c>
      <c r="Q30" s="78" t="s">
        <v>686</v>
      </c>
    </row>
    <row r="31" spans="1:17" ht="37.5">
      <c r="A31" s="78" t="s">
        <v>117</v>
      </c>
      <c r="B31" s="74" t="s">
        <v>495</v>
      </c>
      <c r="C31" s="74" t="s">
        <v>127</v>
      </c>
      <c r="D31" s="75" t="s">
        <v>678</v>
      </c>
      <c r="E31" s="180" t="s">
        <v>687</v>
      </c>
      <c r="F31" s="180" t="s">
        <v>116</v>
      </c>
      <c r="G31" s="151" t="s">
        <v>688</v>
      </c>
      <c r="H31" s="151" t="s">
        <v>688</v>
      </c>
      <c r="I31" s="151" t="s">
        <v>311</v>
      </c>
      <c r="J31" s="151" t="s">
        <v>689</v>
      </c>
      <c r="K31" s="151" t="s">
        <v>683</v>
      </c>
      <c r="L31" s="78" t="s">
        <v>690</v>
      </c>
      <c r="M31" s="116"/>
      <c r="N31" s="116"/>
      <c r="O31" s="116" t="s">
        <v>691</v>
      </c>
      <c r="P31" s="116" t="s">
        <v>691</v>
      </c>
      <c r="Q31" s="78" t="s">
        <v>686</v>
      </c>
    </row>
    <row r="32" spans="1:17" ht="37.5">
      <c r="A32" s="78" t="s">
        <v>117</v>
      </c>
      <c r="B32" s="74" t="s">
        <v>495</v>
      </c>
      <c r="C32" s="74" t="s">
        <v>127</v>
      </c>
      <c r="D32" s="75" t="s">
        <v>678</v>
      </c>
      <c r="E32" s="180" t="s">
        <v>692</v>
      </c>
      <c r="F32" s="180" t="s">
        <v>116</v>
      </c>
      <c r="G32" s="151" t="s">
        <v>693</v>
      </c>
      <c r="H32" s="151" t="s">
        <v>693</v>
      </c>
      <c r="I32" s="151" t="s">
        <v>311</v>
      </c>
      <c r="J32" s="151" t="s">
        <v>694</v>
      </c>
      <c r="K32" s="151" t="s">
        <v>683</v>
      </c>
      <c r="L32" s="78" t="s">
        <v>695</v>
      </c>
      <c r="M32" s="116"/>
      <c r="N32" s="116"/>
      <c r="O32" s="116" t="s">
        <v>691</v>
      </c>
      <c r="P32" s="116"/>
      <c r="Q32" s="78" t="s">
        <v>686</v>
      </c>
    </row>
    <row r="33" spans="1:17" ht="75">
      <c r="A33" s="78" t="s">
        <v>117</v>
      </c>
      <c r="B33" s="74" t="s">
        <v>495</v>
      </c>
      <c r="C33" s="74" t="s">
        <v>696</v>
      </c>
      <c r="D33" s="75" t="s">
        <v>697</v>
      </c>
      <c r="E33" s="180" t="s">
        <v>698</v>
      </c>
      <c r="F33" s="180" t="s">
        <v>116</v>
      </c>
      <c r="G33" s="151" t="s">
        <v>699</v>
      </c>
      <c r="H33" s="151" t="s">
        <v>700</v>
      </c>
      <c r="I33" s="151" t="s">
        <v>311</v>
      </c>
      <c r="J33" s="151" t="s">
        <v>701</v>
      </c>
      <c r="K33" s="151" t="s">
        <v>502</v>
      </c>
      <c r="L33" s="78" t="s">
        <v>702</v>
      </c>
      <c r="M33" s="116" t="s">
        <v>703</v>
      </c>
      <c r="N33" s="116"/>
      <c r="O33" s="116" t="s">
        <v>704</v>
      </c>
      <c r="P33" s="116" t="s">
        <v>705</v>
      </c>
      <c r="Q33" s="78"/>
    </row>
    <row r="34" spans="1:17" ht="62.45">
      <c r="A34" s="78" t="s">
        <v>117</v>
      </c>
      <c r="B34" s="74" t="s">
        <v>495</v>
      </c>
      <c r="C34" s="74" t="s">
        <v>696</v>
      </c>
      <c r="D34" s="75" t="s">
        <v>697</v>
      </c>
      <c r="E34" s="180" t="s">
        <v>706</v>
      </c>
      <c r="F34" s="180" t="s">
        <v>116</v>
      </c>
      <c r="G34" s="151" t="s">
        <v>707</v>
      </c>
      <c r="H34" s="151" t="s">
        <v>707</v>
      </c>
      <c r="I34" s="151" t="s">
        <v>311</v>
      </c>
      <c r="J34" s="151" t="s">
        <v>708</v>
      </c>
      <c r="K34" s="151" t="s">
        <v>522</v>
      </c>
      <c r="L34" s="78" t="s">
        <v>709</v>
      </c>
      <c r="M34" s="116" t="s">
        <v>710</v>
      </c>
      <c r="N34" s="116"/>
      <c r="O34" s="116" t="s">
        <v>711</v>
      </c>
      <c r="P34" s="116" t="s">
        <v>712</v>
      </c>
      <c r="Q34" s="78"/>
    </row>
    <row r="35" spans="1:17" ht="187.5">
      <c r="A35" s="78" t="s">
        <v>117</v>
      </c>
      <c r="B35" s="74" t="s">
        <v>495</v>
      </c>
      <c r="C35" s="74" t="s">
        <v>696</v>
      </c>
      <c r="D35" s="75" t="s">
        <v>697</v>
      </c>
      <c r="E35" s="180" t="s">
        <v>713</v>
      </c>
      <c r="F35" s="180" t="s">
        <v>116</v>
      </c>
      <c r="G35" s="151" t="s">
        <v>714</v>
      </c>
      <c r="H35" s="151" t="s">
        <v>714</v>
      </c>
      <c r="I35" s="151" t="s">
        <v>311</v>
      </c>
      <c r="J35" s="151" t="s">
        <v>715</v>
      </c>
      <c r="K35" s="151" t="s">
        <v>502</v>
      </c>
      <c r="L35" s="78" t="s">
        <v>716</v>
      </c>
      <c r="M35" s="116" t="s">
        <v>717</v>
      </c>
      <c r="N35" s="116" t="s">
        <v>718</v>
      </c>
      <c r="O35" s="116" t="s">
        <v>719</v>
      </c>
      <c r="P35" s="116" t="s">
        <v>720</v>
      </c>
      <c r="Q35" s="78"/>
    </row>
    <row r="36" spans="1:17" ht="24.95">
      <c r="A36" s="78" t="s">
        <v>117</v>
      </c>
      <c r="B36" s="74" t="s">
        <v>495</v>
      </c>
      <c r="C36" s="74" t="s">
        <v>696</v>
      </c>
      <c r="D36" s="75" t="s">
        <v>697</v>
      </c>
      <c r="E36" s="180" t="s">
        <v>721</v>
      </c>
      <c r="F36" s="180" t="s">
        <v>116</v>
      </c>
      <c r="G36" s="151" t="s">
        <v>722</v>
      </c>
      <c r="H36" s="151" t="s">
        <v>722</v>
      </c>
      <c r="I36" s="151" t="s">
        <v>311</v>
      </c>
      <c r="J36" s="151" t="s">
        <v>723</v>
      </c>
      <c r="K36" s="151" t="s">
        <v>522</v>
      </c>
      <c r="L36" s="78" t="s">
        <v>724</v>
      </c>
      <c r="M36" s="116" t="s">
        <v>725</v>
      </c>
      <c r="N36" s="116"/>
      <c r="O36" s="116" t="s">
        <v>726</v>
      </c>
      <c r="P36" s="116"/>
      <c r="Q36" s="78"/>
    </row>
    <row r="37" spans="1:17" ht="125.1">
      <c r="A37" s="78" t="s">
        <v>117</v>
      </c>
      <c r="B37" s="74" t="s">
        <v>495</v>
      </c>
      <c r="C37" s="74" t="s">
        <v>696</v>
      </c>
      <c r="D37" s="75" t="s">
        <v>697</v>
      </c>
      <c r="E37" s="180" t="s">
        <v>727</v>
      </c>
      <c r="F37" s="180" t="s">
        <v>116</v>
      </c>
      <c r="G37" s="151" t="s">
        <v>728</v>
      </c>
      <c r="H37" s="151" t="s">
        <v>728</v>
      </c>
      <c r="I37" s="151" t="s">
        <v>311</v>
      </c>
      <c r="J37" s="151" t="s">
        <v>729</v>
      </c>
      <c r="K37" s="151" t="s">
        <v>502</v>
      </c>
      <c r="L37" s="78" t="s">
        <v>730</v>
      </c>
      <c r="M37" s="116" t="s">
        <v>731</v>
      </c>
      <c r="N37" s="116" t="s">
        <v>732</v>
      </c>
      <c r="O37" s="116" t="s">
        <v>733</v>
      </c>
      <c r="P37" s="116" t="s">
        <v>734</v>
      </c>
      <c r="Q37" s="78"/>
    </row>
    <row r="38" spans="1:17" ht="150">
      <c r="A38" s="78" t="s">
        <v>117</v>
      </c>
      <c r="B38" s="74" t="s">
        <v>495</v>
      </c>
      <c r="C38" s="74" t="s">
        <v>696</v>
      </c>
      <c r="D38" s="75" t="s">
        <v>697</v>
      </c>
      <c r="E38" s="180" t="s">
        <v>735</v>
      </c>
      <c r="F38" s="180" t="s">
        <v>116</v>
      </c>
      <c r="G38" s="151" t="s">
        <v>736</v>
      </c>
      <c r="H38" s="151" t="s">
        <v>736</v>
      </c>
      <c r="I38" s="151" t="s">
        <v>311</v>
      </c>
      <c r="J38" s="151" t="s">
        <v>737</v>
      </c>
      <c r="K38" s="151" t="s">
        <v>522</v>
      </c>
      <c r="L38" s="78" t="s">
        <v>738</v>
      </c>
      <c r="M38" s="116" t="s">
        <v>739</v>
      </c>
      <c r="N38" s="116" t="s">
        <v>740</v>
      </c>
      <c r="O38" s="116" t="s">
        <v>741</v>
      </c>
      <c r="P38" s="116" t="s">
        <v>742</v>
      </c>
      <c r="Q38" s="78"/>
    </row>
    <row r="39" spans="1:17" ht="99.95">
      <c r="A39" s="78" t="s">
        <v>117</v>
      </c>
      <c r="B39" s="74" t="s">
        <v>495</v>
      </c>
      <c r="C39" s="74" t="s">
        <v>696</v>
      </c>
      <c r="D39" s="75" t="s">
        <v>697</v>
      </c>
      <c r="E39" s="180" t="s">
        <v>743</v>
      </c>
      <c r="F39" s="180" t="s">
        <v>116</v>
      </c>
      <c r="G39" s="151" t="s">
        <v>744</v>
      </c>
      <c r="H39" s="151" t="s">
        <v>744</v>
      </c>
      <c r="I39" s="151" t="s">
        <v>311</v>
      </c>
      <c r="J39" s="151" t="s">
        <v>745</v>
      </c>
      <c r="K39" s="151" t="s">
        <v>522</v>
      </c>
      <c r="L39" s="78" t="s">
        <v>746</v>
      </c>
      <c r="M39" s="116" t="s">
        <v>747</v>
      </c>
      <c r="N39" s="116" t="s">
        <v>748</v>
      </c>
      <c r="O39" s="116" t="s">
        <v>749</v>
      </c>
      <c r="P39" s="116" t="s">
        <v>750</v>
      </c>
      <c r="Q39" s="78"/>
    </row>
    <row r="40" spans="1:17" ht="24.95">
      <c r="A40" s="78" t="s">
        <v>117</v>
      </c>
      <c r="B40" s="74" t="s">
        <v>495</v>
      </c>
      <c r="C40" s="74" t="s">
        <v>696</v>
      </c>
      <c r="D40" s="75" t="s">
        <v>697</v>
      </c>
      <c r="E40" s="180" t="s">
        <v>751</v>
      </c>
      <c r="F40" s="180" t="s">
        <v>116</v>
      </c>
      <c r="G40" s="151" t="s">
        <v>752</v>
      </c>
      <c r="H40" s="151" t="s">
        <v>752</v>
      </c>
      <c r="I40" s="151" t="s">
        <v>311</v>
      </c>
      <c r="J40" s="151" t="s">
        <v>753</v>
      </c>
      <c r="K40" s="151" t="s">
        <v>754</v>
      </c>
      <c r="L40" s="78" t="s">
        <v>755</v>
      </c>
      <c r="M40" s="116" t="s">
        <v>756</v>
      </c>
      <c r="N40" s="116" t="s">
        <v>757</v>
      </c>
      <c r="O40" s="116" t="s">
        <v>758</v>
      </c>
      <c r="P40" s="116" t="s">
        <v>759</v>
      </c>
      <c r="Q40" s="78"/>
    </row>
    <row r="41" spans="1:17" ht="37.5">
      <c r="A41" s="78" t="s">
        <v>117</v>
      </c>
      <c r="B41" s="74" t="s">
        <v>495</v>
      </c>
      <c r="C41" s="74" t="s">
        <v>696</v>
      </c>
      <c r="D41" s="75" t="s">
        <v>697</v>
      </c>
      <c r="E41" s="180" t="s">
        <v>760</v>
      </c>
      <c r="F41" s="180" t="s">
        <v>116</v>
      </c>
      <c r="G41" s="151" t="s">
        <v>761</v>
      </c>
      <c r="H41" s="151" t="s">
        <v>761</v>
      </c>
      <c r="I41" s="151" t="s">
        <v>311</v>
      </c>
      <c r="J41" s="151" t="s">
        <v>762</v>
      </c>
      <c r="K41" s="151" t="s">
        <v>522</v>
      </c>
      <c r="L41" s="78" t="s">
        <v>763</v>
      </c>
      <c r="M41" s="116" t="s">
        <v>764</v>
      </c>
      <c r="N41" s="116" t="s">
        <v>765</v>
      </c>
      <c r="O41" s="116" t="s">
        <v>766</v>
      </c>
      <c r="P41" s="116" t="s">
        <v>767</v>
      </c>
      <c r="Q41" s="78"/>
    </row>
    <row r="42" spans="1:17" ht="150">
      <c r="A42" s="78" t="s">
        <v>117</v>
      </c>
      <c r="B42" s="74" t="s">
        <v>495</v>
      </c>
      <c r="C42" s="74" t="s">
        <v>696</v>
      </c>
      <c r="D42" s="75" t="s">
        <v>697</v>
      </c>
      <c r="E42" s="180" t="s">
        <v>768</v>
      </c>
      <c r="F42" s="180" t="s">
        <v>116</v>
      </c>
      <c r="G42" s="151" t="s">
        <v>769</v>
      </c>
      <c r="H42" s="151" t="s">
        <v>769</v>
      </c>
      <c r="I42" s="151" t="s">
        <v>311</v>
      </c>
      <c r="J42" s="151" t="s">
        <v>770</v>
      </c>
      <c r="K42" s="151" t="s">
        <v>502</v>
      </c>
      <c r="L42" s="78" t="s">
        <v>771</v>
      </c>
      <c r="M42" s="116" t="s">
        <v>772</v>
      </c>
      <c r="N42" s="116" t="s">
        <v>773</v>
      </c>
      <c r="O42" s="116" t="s">
        <v>774</v>
      </c>
      <c r="P42" s="116" t="s">
        <v>775</v>
      </c>
      <c r="Q42" s="78"/>
    </row>
    <row r="43" spans="1:17" ht="62.45">
      <c r="A43" s="78" t="s">
        <v>776</v>
      </c>
      <c r="B43" s="74" t="s">
        <v>777</v>
      </c>
      <c r="C43" s="74" t="s">
        <v>778</v>
      </c>
      <c r="D43" s="75" t="s">
        <v>779</v>
      </c>
      <c r="E43" s="180" t="s">
        <v>780</v>
      </c>
      <c r="F43" s="180" t="s">
        <v>116</v>
      </c>
      <c r="G43" s="151" t="s">
        <v>781</v>
      </c>
      <c r="H43" s="151" t="s">
        <v>781</v>
      </c>
      <c r="I43" s="151" t="s">
        <v>311</v>
      </c>
      <c r="J43" s="151" t="s">
        <v>782</v>
      </c>
      <c r="K43" s="151" t="s">
        <v>783</v>
      </c>
      <c r="L43" s="78" t="s">
        <v>784</v>
      </c>
      <c r="M43" s="116"/>
      <c r="N43" s="116"/>
      <c r="O43" s="116" t="s">
        <v>785</v>
      </c>
      <c r="P43" s="116" t="s">
        <v>786</v>
      </c>
      <c r="Q43" s="78"/>
    </row>
    <row r="44" spans="1:17" ht="50.1">
      <c r="A44" s="78" t="s">
        <v>776</v>
      </c>
      <c r="B44" s="74" t="s">
        <v>777</v>
      </c>
      <c r="C44" s="74" t="s">
        <v>778</v>
      </c>
      <c r="D44" s="75" t="s">
        <v>779</v>
      </c>
      <c r="E44" s="180" t="s">
        <v>787</v>
      </c>
      <c r="F44" s="180" t="s">
        <v>116</v>
      </c>
      <c r="G44" s="151" t="s">
        <v>788</v>
      </c>
      <c r="H44" s="151" t="s">
        <v>788</v>
      </c>
      <c r="I44" s="151" t="s">
        <v>311</v>
      </c>
      <c r="J44" s="151" t="s">
        <v>789</v>
      </c>
      <c r="K44" s="151" t="s">
        <v>783</v>
      </c>
      <c r="L44" s="78" t="s">
        <v>790</v>
      </c>
      <c r="M44" s="116"/>
      <c r="N44" s="116"/>
      <c r="O44" s="116"/>
      <c r="P44" s="116"/>
      <c r="Q44" s="78"/>
    </row>
    <row r="45" spans="1:17">
      <c r="A45" s="177"/>
      <c r="B45" s="177"/>
      <c r="C45" s="177"/>
      <c r="D45" s="177"/>
      <c r="E45" s="177"/>
      <c r="F45" s="177"/>
      <c r="G45" s="177"/>
      <c r="H45" s="177"/>
      <c r="I45" s="177"/>
      <c r="J45" s="177"/>
      <c r="K45" s="177"/>
      <c r="L45" s="177"/>
      <c r="M45" s="177"/>
      <c r="N45" s="177"/>
      <c r="O45" s="177"/>
      <c r="P45" s="177"/>
      <c r="Q45" s="177"/>
    </row>
  </sheetData>
  <mergeCells count="2">
    <mergeCell ref="A1:F1"/>
    <mergeCell ref="G1:I1"/>
  </mergeCells>
  <phoneticPr fontId="58" type="noConversion"/>
  <dataValidations count="4">
    <dataValidation type="custom" allowBlank="1" showInputMessage="1" showErrorMessage="1" promptTitle="Title" prompt="Must start with a capital letter and exclude special characters" sqref="E4:E44" xr:uid="{00000000-0002-0000-0800-000000000000}">
      <formula1>EXACT(LEFT(E4,1),UPPER(LEFT(E4,1)))*ISERR(INT(LEFT(E4,1)))*((ISNUMBER(SEARCH("&amp;",E4))*-1)+1)*((ISNUMBER(SEARCH(" ",E4))*-1)+1)*((ISNUMBER(SEARCH("-",E4))*-1)+1)*((ISNUMBER(SEARCH("_",E4))*-1)+1)</formula1>
    </dataValidation>
    <dataValidation type="list" allowBlank="1" showInputMessage="1" showErrorMessage="1" sqref="A4:A44" xr:uid="{7F74FD74-6217-4125-8449-7CA38CCDB3BA}">
      <formula1>valDisciplineDescription</formula1>
    </dataValidation>
    <dataValidation type="list" allowBlank="1" showInputMessage="1" showErrorMessage="1" promptTitle="Design (YES/NO)" sqref="F4:F44" xr:uid="{00000000-0002-0000-0800-000001000000}">
      <formula1>"YES,NO"</formula1>
    </dataValidation>
    <dataValidation type="list" allowBlank="1" showInputMessage="1" showErrorMessage="1" sqref="C4:C45" xr:uid="{CB890B54-4566-4C05-96A6-AD97B07FB2E2}">
      <formula1>Sub_Discipline_Name</formula1>
    </dataValidation>
  </dataValidations>
  <pageMargins left="0.7" right="0.7" top="0.75" bottom="0.75" header="0.3" footer="0.3"/>
  <pageSetup paperSize="9" orientation="portrait" horizontalDpi="1200" verticalDpi="1200" r:id="rId1"/>
  <headerFooter>
    <oddFooter>&amp;C_x000D_&amp;1#&amp;"Calibri"&amp;10&amp;K000000 OFFICIAL</oddFooter>
  </headerFooter>
  <customProperties>
    <customPr name="EpmWorksheetKeyString_GUID" r:id="rId2"/>
  </customProperties>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89096-65D0-474C-80A5-214EA9A45441}">
  <sheetPr codeName="Sheet11">
    <tabColor rgb="FFC0504D"/>
  </sheetPr>
  <dimension ref="A1:D31"/>
  <sheetViews>
    <sheetView zoomScale="80" zoomScaleNormal="80" workbookViewId="0">
      <selection activeCell="D17" sqref="D17"/>
    </sheetView>
  </sheetViews>
  <sheetFormatPr defaultRowHeight="14.45"/>
  <cols>
    <col min="1" max="1" width="56.5703125" customWidth="1"/>
    <col min="2" max="2" width="61.140625" customWidth="1"/>
    <col min="3" max="3" width="30.42578125" customWidth="1"/>
    <col min="4" max="4" width="116.5703125" customWidth="1"/>
  </cols>
  <sheetData>
    <row r="1" spans="1:4" ht="23.1">
      <c r="A1" s="298" t="s">
        <v>791</v>
      </c>
      <c r="B1" s="298"/>
      <c r="C1" s="298"/>
      <c r="D1" s="298"/>
    </row>
    <row r="2" spans="1:4" ht="27.75" customHeight="1">
      <c r="A2" s="299" t="s">
        <v>792</v>
      </c>
      <c r="B2" s="300"/>
      <c r="C2" s="300"/>
      <c r="D2" s="300"/>
    </row>
    <row r="3" spans="1:4" ht="18">
      <c r="A3" s="91" t="s">
        <v>471</v>
      </c>
      <c r="B3" s="91" t="s">
        <v>330</v>
      </c>
      <c r="C3" s="91" t="s">
        <v>793</v>
      </c>
      <c r="D3" s="91" t="s">
        <v>794</v>
      </c>
    </row>
    <row r="4" spans="1:4" ht="99.95">
      <c r="A4" s="301" t="s">
        <v>795</v>
      </c>
      <c r="B4" s="187" t="s">
        <v>796</v>
      </c>
      <c r="C4" s="188" t="s">
        <v>797</v>
      </c>
      <c r="D4" s="78" t="s">
        <v>798</v>
      </c>
    </row>
    <row r="5" spans="1:4" ht="137.44999999999999">
      <c r="A5" s="301"/>
      <c r="B5" s="187" t="s">
        <v>799</v>
      </c>
      <c r="C5" s="188" t="s">
        <v>800</v>
      </c>
      <c r="D5" s="78" t="s">
        <v>801</v>
      </c>
    </row>
    <row r="6" spans="1:4" ht="125.1">
      <c r="A6" s="302"/>
      <c r="B6" s="187" t="s">
        <v>802</v>
      </c>
      <c r="C6" s="188" t="s">
        <v>803</v>
      </c>
      <c r="D6" s="195" t="s">
        <v>804</v>
      </c>
    </row>
    <row r="7" spans="1:4" ht="18">
      <c r="A7" s="215"/>
      <c r="B7" s="189"/>
      <c r="C7" s="190"/>
      <c r="D7" s="196"/>
    </row>
    <row r="8" spans="1:4" ht="37.5">
      <c r="A8" s="304" t="s">
        <v>805</v>
      </c>
      <c r="B8" s="191" t="s">
        <v>806</v>
      </c>
      <c r="C8" s="192" t="s">
        <v>551</v>
      </c>
      <c r="D8" s="78" t="s">
        <v>807</v>
      </c>
    </row>
    <row r="9" spans="1:4" ht="62.45">
      <c r="A9" s="305"/>
      <c r="B9" s="191" t="s">
        <v>808</v>
      </c>
      <c r="C9" s="192" t="s">
        <v>809</v>
      </c>
      <c r="D9" s="78" t="s">
        <v>810</v>
      </c>
    </row>
    <row r="10" spans="1:4" ht="50.1">
      <c r="A10" s="305"/>
      <c r="B10" s="191" t="s">
        <v>811</v>
      </c>
      <c r="C10" s="192" t="s">
        <v>812</v>
      </c>
      <c r="D10" s="78" t="s">
        <v>813</v>
      </c>
    </row>
    <row r="11" spans="1:4" ht="87.6">
      <c r="A11" s="305"/>
      <c r="B11" s="191" t="s">
        <v>814</v>
      </c>
      <c r="C11" s="192" t="s">
        <v>815</v>
      </c>
      <c r="D11" s="78" t="s">
        <v>816</v>
      </c>
    </row>
    <row r="12" spans="1:4" ht="225">
      <c r="A12" s="305"/>
      <c r="B12" s="191" t="s">
        <v>817</v>
      </c>
      <c r="C12" s="192" t="s">
        <v>818</v>
      </c>
      <c r="D12" s="78" t="s">
        <v>819</v>
      </c>
    </row>
    <row r="13" spans="1:4" ht="50.1">
      <c r="A13" s="305"/>
      <c r="B13" s="191" t="s">
        <v>820</v>
      </c>
      <c r="C13" s="192" t="s">
        <v>821</v>
      </c>
      <c r="D13" s="78" t="s">
        <v>822</v>
      </c>
    </row>
    <row r="14" spans="1:4" ht="75">
      <c r="A14" s="305"/>
      <c r="B14" s="191" t="s">
        <v>823</v>
      </c>
      <c r="C14" s="192" t="s">
        <v>824</v>
      </c>
      <c r="D14" s="78" t="s">
        <v>825</v>
      </c>
    </row>
    <row r="15" spans="1:4" ht="37.5">
      <c r="A15" s="305"/>
      <c r="B15" s="191" t="s">
        <v>826</v>
      </c>
      <c r="C15" s="192" t="s">
        <v>827</v>
      </c>
      <c r="D15" s="78" t="s">
        <v>828</v>
      </c>
    </row>
    <row r="16" spans="1:4" ht="37.5">
      <c r="A16" s="305"/>
      <c r="B16" s="191" t="s">
        <v>829</v>
      </c>
      <c r="C16" s="192" t="s">
        <v>830</v>
      </c>
      <c r="D16" s="78" t="s">
        <v>828</v>
      </c>
    </row>
    <row r="17" spans="1:4" ht="99.95">
      <c r="A17" s="305"/>
      <c r="B17" s="191" t="s">
        <v>831</v>
      </c>
      <c r="C17" s="192" t="s">
        <v>832</v>
      </c>
      <c r="D17" s="78" t="s">
        <v>833</v>
      </c>
    </row>
    <row r="18" spans="1:4" ht="50.1">
      <c r="A18" s="305"/>
      <c r="B18" s="191" t="s">
        <v>834</v>
      </c>
      <c r="C18" s="192" t="s">
        <v>835</v>
      </c>
      <c r="D18" s="78" t="s">
        <v>836</v>
      </c>
    </row>
    <row r="19" spans="1:4" ht="37.5">
      <c r="A19" s="305"/>
      <c r="B19" s="191" t="s">
        <v>837</v>
      </c>
      <c r="C19" s="192" t="s">
        <v>838</v>
      </c>
      <c r="D19" s="78" t="s">
        <v>839</v>
      </c>
    </row>
    <row r="20" spans="1:4" ht="37.5">
      <c r="A20" s="305"/>
      <c r="B20" s="191" t="s">
        <v>840</v>
      </c>
      <c r="C20" s="192" t="s">
        <v>841</v>
      </c>
      <c r="D20" s="78" t="s">
        <v>842</v>
      </c>
    </row>
    <row r="21" spans="1:4" ht="37.5">
      <c r="A21" s="305"/>
      <c r="B21" s="191" t="s">
        <v>843</v>
      </c>
      <c r="C21" s="192" t="s">
        <v>844</v>
      </c>
      <c r="D21" s="78" t="s">
        <v>845</v>
      </c>
    </row>
    <row r="22" spans="1:4" ht="99.95">
      <c r="A22" s="305"/>
      <c r="B22" s="191" t="s">
        <v>641</v>
      </c>
      <c r="C22" s="192" t="s">
        <v>846</v>
      </c>
      <c r="D22" s="78" t="s">
        <v>847</v>
      </c>
    </row>
    <row r="23" spans="1:4" ht="24.95">
      <c r="A23" s="305"/>
      <c r="B23" s="213" t="s">
        <v>848</v>
      </c>
      <c r="C23" s="214" t="s">
        <v>849</v>
      </c>
      <c r="D23" s="197" t="s">
        <v>850</v>
      </c>
    </row>
    <row r="24" spans="1:4" ht="24.95">
      <c r="A24" s="306"/>
      <c r="B24" s="213" t="s">
        <v>851</v>
      </c>
      <c r="C24" s="214" t="s">
        <v>852</v>
      </c>
      <c r="D24" s="197" t="s">
        <v>853</v>
      </c>
    </row>
    <row r="25" spans="1:4" ht="18">
      <c r="A25" s="216"/>
      <c r="B25" s="193"/>
      <c r="C25" s="194"/>
      <c r="D25" s="197"/>
    </row>
    <row r="26" spans="1:4" ht="75">
      <c r="A26" s="303" t="s">
        <v>854</v>
      </c>
      <c r="B26" s="191" t="s">
        <v>823</v>
      </c>
      <c r="C26" s="192" t="s">
        <v>824</v>
      </c>
      <c r="D26" s="78" t="s">
        <v>825</v>
      </c>
    </row>
    <row r="27" spans="1:4" ht="125.1">
      <c r="A27" s="303"/>
      <c r="B27" s="191" t="s">
        <v>855</v>
      </c>
      <c r="C27" s="192" t="s">
        <v>803</v>
      </c>
      <c r="D27" s="78" t="s">
        <v>804</v>
      </c>
    </row>
    <row r="28" spans="1:4" ht="50.1">
      <c r="A28" s="303"/>
      <c r="B28" s="191" t="s">
        <v>756</v>
      </c>
      <c r="C28" s="192" t="s">
        <v>757</v>
      </c>
      <c r="D28" s="78" t="s">
        <v>856</v>
      </c>
    </row>
    <row r="29" spans="1:4" ht="37.5">
      <c r="A29" s="303"/>
      <c r="B29" s="191" t="s">
        <v>857</v>
      </c>
      <c r="C29" s="192" t="s">
        <v>765</v>
      </c>
      <c r="D29" s="78" t="s">
        <v>858</v>
      </c>
    </row>
    <row r="30" spans="1:4" ht="174.95">
      <c r="A30" s="303"/>
      <c r="B30" s="191" t="s">
        <v>859</v>
      </c>
      <c r="C30" s="192" t="s">
        <v>860</v>
      </c>
      <c r="D30" s="78" t="s">
        <v>861</v>
      </c>
    </row>
    <row r="31" spans="1:4" ht="37.5">
      <c r="A31" s="303"/>
      <c r="B31" s="191" t="s">
        <v>862</v>
      </c>
      <c r="C31" s="192" t="s">
        <v>863</v>
      </c>
      <c r="D31" s="78" t="s">
        <v>864</v>
      </c>
    </row>
  </sheetData>
  <autoFilter ref="A3:D31" xr:uid="{697AA19A-196B-4A58-A6CB-213758AFA5C8}"/>
  <mergeCells count="5">
    <mergeCell ref="A1:D1"/>
    <mergeCell ref="A2:D2"/>
    <mergeCell ref="A4:A6"/>
    <mergeCell ref="A26:A31"/>
    <mergeCell ref="A8:A2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A9D08E"/>
  </sheetPr>
  <dimension ref="A1:J18"/>
  <sheetViews>
    <sheetView zoomScale="90" zoomScaleNormal="90" workbookViewId="0">
      <pane ySplit="6" topLeftCell="A7" activePane="bottomLeft" state="frozen"/>
      <selection pane="bottomLeft" activeCell="D24" sqref="D24"/>
      <selection activeCell="E7" sqref="E7"/>
    </sheetView>
  </sheetViews>
  <sheetFormatPr defaultColWidth="8.5703125" defaultRowHeight="14.45"/>
  <cols>
    <col min="1" max="1" width="25.5703125" bestFit="1" customWidth="1"/>
    <col min="2" max="2" width="30.140625" style="43" customWidth="1"/>
    <col min="3" max="3" width="67" bestFit="1" customWidth="1"/>
    <col min="4" max="4" width="79.42578125" style="43" bestFit="1" customWidth="1"/>
    <col min="5" max="5" width="29" customWidth="1"/>
    <col min="6" max="6" width="79.42578125" bestFit="1" customWidth="1"/>
    <col min="7" max="7" width="0" hidden="1" customWidth="1"/>
    <col min="8" max="8" width="34" customWidth="1"/>
  </cols>
  <sheetData>
    <row r="1" spans="1:10" ht="15" customHeight="1">
      <c r="A1" s="307" t="s">
        <v>865</v>
      </c>
      <c r="B1" s="307"/>
      <c r="C1" s="307"/>
      <c r="D1" s="307"/>
      <c r="E1" s="307"/>
      <c r="F1" s="308"/>
    </row>
    <row r="2" spans="1:10" ht="21" customHeight="1">
      <c r="A2" s="307"/>
      <c r="B2" s="307"/>
      <c r="C2" s="307"/>
      <c r="D2" s="307"/>
      <c r="E2" s="307"/>
      <c r="F2" s="308"/>
    </row>
    <row r="3" spans="1:10" ht="21" customHeight="1">
      <c r="A3" s="307"/>
      <c r="B3" s="307"/>
      <c r="C3" s="307"/>
      <c r="D3" s="307"/>
      <c r="E3" s="307"/>
      <c r="F3" s="308"/>
    </row>
    <row r="4" spans="1:10" ht="25.35" customHeight="1">
      <c r="A4" s="309" t="s">
        <v>866</v>
      </c>
      <c r="B4" s="310"/>
      <c r="C4" s="310"/>
      <c r="D4" s="310"/>
      <c r="E4" s="309" t="s">
        <v>867</v>
      </c>
      <c r="F4" s="311"/>
      <c r="G4" s="15"/>
      <c r="H4" s="67" t="s">
        <v>868</v>
      </c>
    </row>
    <row r="5" spans="1:10" ht="60.75" customHeight="1">
      <c r="A5" s="63" t="s">
        <v>869</v>
      </c>
      <c r="B5" s="63" t="s">
        <v>870</v>
      </c>
      <c r="C5" s="63" t="s">
        <v>871</v>
      </c>
      <c r="D5" s="63" t="s">
        <v>872</v>
      </c>
      <c r="E5" s="63" t="s">
        <v>873</v>
      </c>
      <c r="F5" s="63" t="s">
        <v>874</v>
      </c>
      <c r="G5" s="179"/>
      <c r="H5" s="63" t="s">
        <v>875</v>
      </c>
    </row>
    <row r="6" spans="1:10">
      <c r="A6" s="124" t="s">
        <v>876</v>
      </c>
      <c r="B6" s="124" t="s">
        <v>877</v>
      </c>
      <c r="C6" s="124" t="s">
        <v>878</v>
      </c>
      <c r="D6" s="124" t="s">
        <v>879</v>
      </c>
      <c r="E6" s="124" t="s">
        <v>880</v>
      </c>
      <c r="F6" s="124" t="s">
        <v>294</v>
      </c>
      <c r="G6" s="124" t="s">
        <v>881</v>
      </c>
      <c r="H6" s="124" t="s">
        <v>295</v>
      </c>
    </row>
    <row r="7" spans="1:10">
      <c r="A7" s="72" t="s">
        <v>882</v>
      </c>
      <c r="B7" s="72" t="str">
        <f t="shared" ref="B7:B9" si="0">"Figure"&amp;LEFT(C7,FIND(" ",C7)-1)</f>
        <v>Figure1-1</v>
      </c>
      <c r="C7" s="72" t="s">
        <v>883</v>
      </c>
      <c r="D7" s="72" t="s">
        <v>884</v>
      </c>
      <c r="E7" s="72" t="str">
        <f t="shared" ref="E7:E9" si="1">HYPERLINK(CONCATENATE(".\",A7,".\"))</f>
        <v>.\Amendment Report Body.\</v>
      </c>
      <c r="F7" s="72" t="str">
        <f t="shared" ref="F7:F18" si="2">IF(D7="","",HYPERLINK(CONCATENATE(E7,D7,),D7))</f>
        <v>1-1 Project location.mxd</v>
      </c>
      <c r="G7" s="72">
        <v>17</v>
      </c>
      <c r="H7" s="72" t="s">
        <v>885</v>
      </c>
      <c r="J7" s="41" t="s">
        <v>305</v>
      </c>
    </row>
    <row r="8" spans="1:10">
      <c r="A8" s="72" t="s">
        <v>882</v>
      </c>
      <c r="B8" s="72" t="str">
        <f t="shared" si="0"/>
        <v>Figure1-2</v>
      </c>
      <c r="C8" s="72" t="s">
        <v>886</v>
      </c>
      <c r="D8" s="72" t="s">
        <v>887</v>
      </c>
      <c r="E8" s="72" t="str">
        <f t="shared" si="1"/>
        <v>.\Amendment Report Body.\</v>
      </c>
      <c r="F8" s="72" t="str">
        <f t="shared" si="2"/>
        <v>1-2 Key features of the project.mxd</v>
      </c>
      <c r="G8" s="72">
        <v>18</v>
      </c>
      <c r="H8" s="72" t="s">
        <v>885</v>
      </c>
      <c r="J8" s="41" t="s">
        <v>305</v>
      </c>
    </row>
    <row r="9" spans="1:10">
      <c r="A9" s="72" t="s">
        <v>882</v>
      </c>
      <c r="B9" s="72" t="str">
        <f t="shared" si="0"/>
        <v>Figure2-1-01-12</v>
      </c>
      <c r="C9" s="72" t="s">
        <v>888</v>
      </c>
      <c r="D9" s="72" t="s">
        <v>889</v>
      </c>
      <c r="E9" s="72" t="str">
        <f t="shared" si="1"/>
        <v>.\Amendment Report Body.\</v>
      </c>
      <c r="F9" s="72" t="str">
        <f t="shared" si="2"/>
        <v>2-1-01-12 Design changes.mxd</v>
      </c>
      <c r="G9" s="72">
        <v>19</v>
      </c>
      <c r="H9" s="72" t="s">
        <v>885</v>
      </c>
      <c r="J9" s="41" t="s">
        <v>305</v>
      </c>
    </row>
    <row r="10" spans="1:10">
      <c r="A10" s="72" t="s">
        <v>890</v>
      </c>
      <c r="B10" s="72" t="s">
        <v>891</v>
      </c>
      <c r="C10" s="72" t="s">
        <v>892</v>
      </c>
      <c r="D10" s="72" t="s">
        <v>893</v>
      </c>
      <c r="E10" s="72" t="str">
        <f t="shared" ref="E10:E18" si="3">HYPERLINK(CONCATENATE(".\",A10,".\"))</f>
        <v>.\Section/Web Map.\</v>
      </c>
      <c r="F10" s="72" t="str">
        <f t="shared" si="2"/>
        <v>Reference Design.mapx</v>
      </c>
      <c r="G10" s="15"/>
      <c r="H10" s="72"/>
    </row>
    <row r="11" spans="1:10">
      <c r="A11" s="72" t="s">
        <v>890</v>
      </c>
      <c r="B11" s="72" t="s">
        <v>891</v>
      </c>
      <c r="C11" s="72" t="s">
        <v>892</v>
      </c>
      <c r="D11" s="72" t="s">
        <v>894</v>
      </c>
      <c r="E11" s="72" t="str">
        <f t="shared" si="3"/>
        <v>.\Section/Web Map.\</v>
      </c>
      <c r="F11" s="72" t="str">
        <f t="shared" si="2"/>
        <v xml:space="preserve">Reference Design.mpkx  </v>
      </c>
      <c r="G11" s="15"/>
      <c r="H11" s="72"/>
    </row>
    <row r="12" spans="1:10">
      <c r="A12" s="72"/>
      <c r="B12" s="72"/>
      <c r="C12" s="72"/>
      <c r="D12" s="72"/>
      <c r="E12" s="72" t="str">
        <f t="shared" si="3"/>
        <v>.\.\</v>
      </c>
      <c r="F12" s="117" t="str">
        <f t="shared" si="2"/>
        <v/>
      </c>
      <c r="G12" s="15"/>
      <c r="H12" s="72"/>
    </row>
    <row r="13" spans="1:10">
      <c r="A13" s="72"/>
      <c r="B13" s="72"/>
      <c r="C13" s="72"/>
      <c r="D13" s="72"/>
      <c r="E13" s="72" t="str">
        <f t="shared" si="3"/>
        <v>.\.\</v>
      </c>
      <c r="F13" s="117" t="str">
        <f t="shared" si="2"/>
        <v/>
      </c>
      <c r="G13" s="15"/>
      <c r="H13" s="72"/>
    </row>
    <row r="14" spans="1:10">
      <c r="A14" s="72"/>
      <c r="B14" s="72"/>
      <c r="C14" s="72"/>
      <c r="D14" s="72"/>
      <c r="E14" s="72" t="str">
        <f t="shared" si="3"/>
        <v>.\.\</v>
      </c>
      <c r="F14" s="117" t="str">
        <f t="shared" si="2"/>
        <v/>
      </c>
      <c r="G14" s="15"/>
      <c r="H14" s="72"/>
    </row>
    <row r="15" spans="1:10">
      <c r="A15" s="72"/>
      <c r="B15" s="72"/>
      <c r="C15" s="72"/>
      <c r="D15" s="72"/>
      <c r="E15" s="72" t="str">
        <f t="shared" si="3"/>
        <v>.\.\</v>
      </c>
      <c r="F15" s="117" t="str">
        <f t="shared" si="2"/>
        <v/>
      </c>
      <c r="G15" s="15"/>
      <c r="H15" s="72"/>
    </row>
    <row r="16" spans="1:10">
      <c r="A16" s="72"/>
      <c r="B16" s="72"/>
      <c r="C16" s="72"/>
      <c r="D16" s="72"/>
      <c r="E16" s="72" t="str">
        <f t="shared" si="3"/>
        <v>.\.\</v>
      </c>
      <c r="F16" s="117" t="str">
        <f t="shared" si="2"/>
        <v/>
      </c>
      <c r="G16" s="15"/>
      <c r="H16" s="72"/>
    </row>
    <row r="17" spans="1:8">
      <c r="A17" s="72"/>
      <c r="B17" s="72"/>
      <c r="C17" s="72"/>
      <c r="D17" s="72"/>
      <c r="E17" s="72" t="str">
        <f t="shared" si="3"/>
        <v>.\.\</v>
      </c>
      <c r="F17" s="117" t="str">
        <f t="shared" si="2"/>
        <v/>
      </c>
      <c r="G17" s="15"/>
      <c r="H17" s="72"/>
    </row>
    <row r="18" spans="1:8">
      <c r="A18" s="72"/>
      <c r="B18" s="72"/>
      <c r="C18" s="72"/>
      <c r="D18" s="72"/>
      <c r="E18" s="72" t="str">
        <f t="shared" si="3"/>
        <v>.\.\</v>
      </c>
      <c r="F18" s="118" t="str">
        <f t="shared" si="2"/>
        <v/>
      </c>
      <c r="G18" s="15"/>
      <c r="H18" s="72"/>
    </row>
  </sheetData>
  <mergeCells count="3">
    <mergeCell ref="A1:F3"/>
    <mergeCell ref="A4:D4"/>
    <mergeCell ref="E4:F4"/>
  </mergeCells>
  <pageMargins left="0.7" right="0.7" top="0.75" bottom="0.75" header="0.3" footer="0.3"/>
  <pageSetup paperSize="164" orientation="portrait" r:id="rId1"/>
  <headerFooter>
    <oddFooter>&amp;C_x000D_&amp;1#&amp;"Calibri"&amp;10&amp;K000000 OFFICIAL</oddFooter>
  </headerFooter>
  <customProperties>
    <customPr name="EpmWorksheetKeyString_GUID" r:id="rId2"/>
  </customProperties>
  <drawing r:id="rId3"/>
  <tableParts count="1">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rgb="FF7030A0"/>
  </sheetPr>
  <dimension ref="A1:B36"/>
  <sheetViews>
    <sheetView zoomScale="90" zoomScaleNormal="90" workbookViewId="0">
      <selection activeCell="I19" sqref="I19"/>
    </sheetView>
  </sheetViews>
  <sheetFormatPr defaultRowHeight="14.45"/>
  <cols>
    <col min="1" max="1" width="22.5703125" customWidth="1"/>
    <col min="2" max="2" width="78.140625" customWidth="1"/>
  </cols>
  <sheetData>
    <row r="1" spans="1:2" ht="18">
      <c r="A1" s="278" t="s">
        <v>387</v>
      </c>
      <c r="B1" s="280"/>
    </row>
    <row r="2" spans="1:2">
      <c r="A2" s="79" t="s">
        <v>372</v>
      </c>
      <c r="B2" s="80" t="s">
        <v>388</v>
      </c>
    </row>
    <row r="3" spans="1:2">
      <c r="A3" s="81" t="s">
        <v>390</v>
      </c>
      <c r="B3" s="82" t="s">
        <v>389</v>
      </c>
    </row>
    <row r="4" spans="1:2">
      <c r="A4" s="81" t="s">
        <v>392</v>
      </c>
      <c r="B4" s="82" t="s">
        <v>391</v>
      </c>
    </row>
    <row r="5" spans="1:2">
      <c r="A5" s="81" t="s">
        <v>394</v>
      </c>
      <c r="B5" s="82" t="s">
        <v>393</v>
      </c>
    </row>
    <row r="6" spans="1:2">
      <c r="A6" s="81" t="s">
        <v>396</v>
      </c>
      <c r="B6" s="82" t="s">
        <v>395</v>
      </c>
    </row>
    <row r="7" spans="1:2">
      <c r="A7" s="81" t="s">
        <v>398</v>
      </c>
      <c r="B7" s="82" t="s">
        <v>397</v>
      </c>
    </row>
    <row r="8" spans="1:2">
      <c r="A8" s="81" t="s">
        <v>400</v>
      </c>
      <c r="B8" s="82" t="s">
        <v>399</v>
      </c>
    </row>
    <row r="9" spans="1:2">
      <c r="A9" s="81" t="s">
        <v>402</v>
      </c>
      <c r="B9" s="82" t="s">
        <v>401</v>
      </c>
    </row>
    <row r="10" spans="1:2">
      <c r="A10" s="81" t="s">
        <v>404</v>
      </c>
      <c r="B10" s="82" t="s">
        <v>403</v>
      </c>
    </row>
    <row r="11" spans="1:2">
      <c r="A11" s="81" t="s">
        <v>406</v>
      </c>
      <c r="B11" s="82" t="s">
        <v>405</v>
      </c>
    </row>
    <row r="12" spans="1:2">
      <c r="A12" s="81" t="s">
        <v>408</v>
      </c>
      <c r="B12" s="82" t="s">
        <v>407</v>
      </c>
    </row>
    <row r="13" spans="1:2" ht="24.95">
      <c r="A13" s="81" t="s">
        <v>410</v>
      </c>
      <c r="B13" s="82" t="s">
        <v>409</v>
      </c>
    </row>
    <row r="14" spans="1:2">
      <c r="A14" s="81" t="s">
        <v>412</v>
      </c>
      <c r="B14" s="82" t="s">
        <v>411</v>
      </c>
    </row>
    <row r="15" spans="1:2">
      <c r="A15" s="81" t="s">
        <v>414</v>
      </c>
      <c r="B15" s="82" t="s">
        <v>413</v>
      </c>
    </row>
    <row r="16" spans="1:2">
      <c r="A16" s="81" t="s">
        <v>416</v>
      </c>
      <c r="B16" s="82" t="s">
        <v>415</v>
      </c>
    </row>
    <row r="17" spans="1:2">
      <c r="A17" s="81" t="s">
        <v>418</v>
      </c>
      <c r="B17" s="82" t="s">
        <v>417</v>
      </c>
    </row>
    <row r="18" spans="1:2">
      <c r="A18" s="81" t="s">
        <v>420</v>
      </c>
      <c r="B18" s="82" t="s">
        <v>419</v>
      </c>
    </row>
    <row r="19" spans="1:2">
      <c r="A19" s="81" t="s">
        <v>422</v>
      </c>
      <c r="B19" s="82" t="s">
        <v>421</v>
      </c>
    </row>
    <row r="20" spans="1:2">
      <c r="A20" s="81" t="s">
        <v>385</v>
      </c>
      <c r="B20" s="82" t="s">
        <v>384</v>
      </c>
    </row>
    <row r="21" spans="1:2">
      <c r="A21" s="81" t="s">
        <v>424</v>
      </c>
      <c r="B21" s="82" t="s">
        <v>423</v>
      </c>
    </row>
    <row r="22" spans="1:2">
      <c r="A22" s="81" t="s">
        <v>426</v>
      </c>
      <c r="B22" s="82" t="s">
        <v>425</v>
      </c>
    </row>
    <row r="23" spans="1:2">
      <c r="A23" s="81" t="s">
        <v>428</v>
      </c>
      <c r="B23" s="82" t="s">
        <v>427</v>
      </c>
    </row>
    <row r="24" spans="1:2">
      <c r="A24" s="81" t="s">
        <v>430</v>
      </c>
      <c r="B24" s="82" t="s">
        <v>429</v>
      </c>
    </row>
    <row r="25" spans="1:2">
      <c r="A25" s="81" t="s">
        <v>432</v>
      </c>
      <c r="B25" s="82" t="s">
        <v>431</v>
      </c>
    </row>
    <row r="26" spans="1:2">
      <c r="A26" s="81" t="s">
        <v>434</v>
      </c>
      <c r="B26" s="82" t="s">
        <v>433</v>
      </c>
    </row>
    <row r="27" spans="1:2">
      <c r="A27" s="81" t="s">
        <v>436</v>
      </c>
      <c r="B27" s="82" t="s">
        <v>435</v>
      </c>
    </row>
    <row r="28" spans="1:2">
      <c r="A28" s="81" t="s">
        <v>438</v>
      </c>
      <c r="B28" s="82" t="s">
        <v>437</v>
      </c>
    </row>
    <row r="29" spans="1:2">
      <c r="A29" s="81" t="s">
        <v>440</v>
      </c>
      <c r="B29" s="82" t="s">
        <v>439</v>
      </c>
    </row>
    <row r="30" spans="1:2">
      <c r="A30" s="81" t="s">
        <v>346</v>
      </c>
      <c r="B30" s="82" t="s">
        <v>441</v>
      </c>
    </row>
    <row r="31" spans="1:2">
      <c r="A31" s="81" t="s">
        <v>443</v>
      </c>
      <c r="B31" s="82" t="s">
        <v>442</v>
      </c>
    </row>
    <row r="32" spans="1:2">
      <c r="A32" s="81" t="s">
        <v>445</v>
      </c>
      <c r="B32" s="82" t="s">
        <v>444</v>
      </c>
    </row>
    <row r="33" spans="1:2">
      <c r="A33" s="81" t="s">
        <v>447</v>
      </c>
      <c r="B33" s="82" t="s">
        <v>446</v>
      </c>
    </row>
    <row r="34" spans="1:2">
      <c r="A34" s="81" t="s">
        <v>449</v>
      </c>
      <c r="B34" s="82" t="s">
        <v>448</v>
      </c>
    </row>
    <row r="35" spans="1:2">
      <c r="A35" s="81" t="s">
        <v>451</v>
      </c>
      <c r="B35" s="82" t="s">
        <v>450</v>
      </c>
    </row>
    <row r="36" spans="1:2">
      <c r="A36" s="83" t="s">
        <v>453</v>
      </c>
      <c r="B36" s="84" t="s">
        <v>452</v>
      </c>
    </row>
  </sheetData>
  <mergeCells count="1">
    <mergeCell ref="A1:B1"/>
  </mergeCells>
  <pageMargins left="0.7" right="0.7" top="0.75" bottom="0.75" header="0.3" footer="0.3"/>
  <headerFooter>
    <oddFooter>&amp;C_x000D_&amp;1#&amp;"Calibri"&amp;10&amp;K000000 OFFICIAL</oddFooter>
  </headerFooter>
  <customProperties>
    <customPr name="EpmWorksheetKeyString_GUID" r:id="rId1"/>
  </customProperties>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sheetPr>
  <dimension ref="A1:B3"/>
  <sheetViews>
    <sheetView workbookViewId="0">
      <selection activeCell="N15" sqref="N15"/>
    </sheetView>
  </sheetViews>
  <sheetFormatPr defaultRowHeight="14.45"/>
  <cols>
    <col min="1" max="1" width="25.42578125" customWidth="1"/>
    <col min="2" max="2" width="22.5703125" customWidth="1"/>
  </cols>
  <sheetData>
    <row r="1" spans="1:2">
      <c r="A1" s="58" t="s">
        <v>895</v>
      </c>
      <c r="B1" s="58" t="s">
        <v>372</v>
      </c>
    </row>
    <row r="2" spans="1:2">
      <c r="A2" s="76" t="s">
        <v>896</v>
      </c>
      <c r="B2" s="77" t="s">
        <v>897</v>
      </c>
    </row>
    <row r="3" spans="1:2">
      <c r="A3" s="76" t="s">
        <v>898</v>
      </c>
      <c r="B3" s="18"/>
    </row>
  </sheetData>
  <pageMargins left="0.7" right="0.7" top="0.75" bottom="0.75" header="0.3" footer="0.3"/>
  <headerFooter>
    <oddFooter>&amp;C_x000D_&amp;1#&amp;"Calibri"&amp;10&amp;K000000 OFFICIAL</oddFooter>
  </headerFooter>
  <customProperties>
    <customPr name="EpmWorksheetKeyString_GUID" r:id="rId1"/>
  </customProperties>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0929B-4EFB-42B3-84A8-203F92A6E8DF}">
  <sheetPr codeName="shPDS_GIS">
    <tabColor rgb="FF00B0F0"/>
  </sheetPr>
  <dimension ref="A1:Q537"/>
  <sheetViews>
    <sheetView zoomScale="70" zoomScaleNormal="70" workbookViewId="0">
      <selection activeCell="J31" sqref="J31"/>
    </sheetView>
  </sheetViews>
  <sheetFormatPr defaultColWidth="8.7109375" defaultRowHeight="14.1"/>
  <cols>
    <col min="1" max="1" width="47.42578125" style="15" customWidth="1"/>
    <col min="2" max="2" width="2.7109375" style="15" customWidth="1"/>
    <col min="3" max="3" width="37.7109375" style="15" bestFit="1" customWidth="1"/>
    <col min="4" max="4" width="2.7109375" style="15" customWidth="1"/>
    <col min="5" max="5" width="31.28515625" style="15" customWidth="1"/>
    <col min="6" max="6" width="20.85546875" style="15" customWidth="1"/>
    <col min="7" max="7" width="25.7109375" style="15" customWidth="1"/>
    <col min="8" max="8" width="23.42578125" style="15" customWidth="1"/>
    <col min="9" max="9" width="41.7109375" style="15" customWidth="1"/>
    <col min="10" max="10" width="56.28515625" style="15" customWidth="1"/>
    <col min="11" max="11" width="26.5703125" style="15" customWidth="1"/>
    <col min="12" max="12" width="57.5703125" style="15" customWidth="1"/>
    <col min="13" max="13" width="22" style="15" customWidth="1"/>
    <col min="14" max="14" width="24.28515625" style="15" bestFit="1" customWidth="1"/>
    <col min="15" max="15" width="14.42578125" style="15" customWidth="1"/>
    <col min="16" max="16" width="56.140625" style="15" customWidth="1"/>
    <col min="17" max="17" width="16" style="15" customWidth="1"/>
    <col min="18" max="18" width="8.7109375" style="15"/>
    <col min="19" max="19" width="10" style="15" customWidth="1"/>
    <col min="20" max="16384" width="8.7109375" style="15"/>
  </cols>
  <sheetData>
    <row r="1" spans="1:17" ht="23.45">
      <c r="A1" s="142" t="s">
        <v>899</v>
      </c>
      <c r="B1" s="142"/>
      <c r="C1" s="322" t="s">
        <v>900</v>
      </c>
      <c r="D1" s="323"/>
      <c r="E1" s="143"/>
      <c r="F1" s="144" t="s">
        <v>901</v>
      </c>
      <c r="G1" s="145"/>
      <c r="H1" s="146"/>
      <c r="I1" s="147" t="s">
        <v>902</v>
      </c>
      <c r="J1" s="148">
        <v>45014.526597222219</v>
      </c>
    </row>
    <row r="3" spans="1:17" ht="56.25" customHeight="1">
      <c r="A3" s="122" t="s">
        <v>70</v>
      </c>
      <c r="C3" s="122" t="s">
        <v>71</v>
      </c>
      <c r="E3" s="273" t="s">
        <v>72</v>
      </c>
      <c r="F3" s="273"/>
      <c r="G3" s="273"/>
      <c r="H3" s="273"/>
      <c r="I3" s="273"/>
      <c r="J3" s="273"/>
      <c r="K3" s="273"/>
      <c r="L3" s="273"/>
      <c r="M3" s="273"/>
      <c r="N3" s="273"/>
      <c r="O3" s="273"/>
      <c r="P3" s="273"/>
      <c r="Q3" s="273"/>
    </row>
    <row r="4" spans="1:17" s="62" customFormat="1" ht="32.450000000000003" customHeight="1">
      <c r="A4" s="247" t="s">
        <v>70</v>
      </c>
      <c r="C4" s="247" t="s">
        <v>903</v>
      </c>
      <c r="E4" s="247" t="s">
        <v>904</v>
      </c>
      <c r="F4" s="315" t="s">
        <v>471</v>
      </c>
      <c r="G4" s="316"/>
      <c r="H4" s="317" t="s">
        <v>905</v>
      </c>
      <c r="I4" s="318"/>
      <c r="J4" s="247" t="s">
        <v>98</v>
      </c>
      <c r="K4" s="317" t="s">
        <v>906</v>
      </c>
      <c r="L4" s="318"/>
      <c r="M4" s="317" t="s">
        <v>907</v>
      </c>
      <c r="N4" s="319"/>
      <c r="O4" s="320" t="s">
        <v>908</v>
      </c>
      <c r="P4" s="321"/>
      <c r="Q4" s="247" t="s">
        <v>105</v>
      </c>
    </row>
    <row r="5" spans="1:17" ht="195.75" customHeight="1">
      <c r="A5" s="63" t="s">
        <v>909</v>
      </c>
      <c r="C5" s="78" t="s">
        <v>910</v>
      </c>
      <c r="E5" s="119" t="s">
        <v>911</v>
      </c>
      <c r="F5" s="312" t="s">
        <v>912</v>
      </c>
      <c r="G5" s="312"/>
      <c r="H5" s="312" t="s">
        <v>913</v>
      </c>
      <c r="I5" s="312"/>
      <c r="J5" s="78" t="s">
        <v>79</v>
      </c>
      <c r="K5" s="270" t="s">
        <v>914</v>
      </c>
      <c r="L5" s="270"/>
      <c r="M5" s="269" t="s">
        <v>915</v>
      </c>
      <c r="N5" s="271"/>
      <c r="O5" s="313" t="s">
        <v>916</v>
      </c>
      <c r="P5" s="314"/>
      <c r="Q5" s="102" t="s">
        <v>83</v>
      </c>
    </row>
    <row r="7" spans="1:17" ht="18.75" customHeight="1">
      <c r="F7" s="278" t="s">
        <v>917</v>
      </c>
      <c r="G7" s="280"/>
      <c r="H7" s="278" t="s">
        <v>918</v>
      </c>
      <c r="I7" s="280"/>
      <c r="K7" s="278" t="s">
        <v>919</v>
      </c>
      <c r="L7" s="279"/>
      <c r="M7" s="278" t="s">
        <v>920</v>
      </c>
      <c r="N7" s="280"/>
      <c r="O7" s="278" t="s">
        <v>921</v>
      </c>
      <c r="P7" s="280"/>
    </row>
    <row r="8" spans="1:17">
      <c r="A8" s="64" t="s">
        <v>922</v>
      </c>
      <c r="C8" s="64" t="s">
        <v>922</v>
      </c>
      <c r="E8" s="130" t="s">
        <v>923</v>
      </c>
      <c r="F8" s="131" t="s">
        <v>95</v>
      </c>
      <c r="G8" s="131" t="s">
        <v>924</v>
      </c>
      <c r="H8" s="131" t="s">
        <v>97</v>
      </c>
      <c r="I8" s="131" t="s">
        <v>96</v>
      </c>
      <c r="J8" s="64" t="s">
        <v>98</v>
      </c>
      <c r="K8" s="131" t="s">
        <v>100</v>
      </c>
      <c r="L8" s="131" t="s">
        <v>925</v>
      </c>
      <c r="M8" s="131" t="s">
        <v>102</v>
      </c>
      <c r="N8" s="131" t="s">
        <v>101</v>
      </c>
      <c r="O8" s="132" t="s">
        <v>104</v>
      </c>
      <c r="P8" s="133" t="s">
        <v>926</v>
      </c>
      <c r="Q8" s="64" t="s">
        <v>105</v>
      </c>
    </row>
    <row r="9" spans="1:17">
      <c r="A9" s="65" t="s">
        <v>927</v>
      </c>
      <c r="C9" s="65" t="s">
        <v>928</v>
      </c>
      <c r="E9" s="134" t="s">
        <v>109</v>
      </c>
      <c r="F9" s="135" t="s">
        <v>929</v>
      </c>
      <c r="G9" s="135" t="s">
        <v>930</v>
      </c>
      <c r="H9" s="135" t="s">
        <v>931</v>
      </c>
      <c r="I9" s="135" t="s">
        <v>932</v>
      </c>
      <c r="K9" s="135" t="s">
        <v>933</v>
      </c>
      <c r="L9" s="135" t="s">
        <v>934</v>
      </c>
      <c r="M9" s="135" t="s">
        <v>935</v>
      </c>
      <c r="N9" s="136" t="s">
        <v>936</v>
      </c>
      <c r="O9" s="135" t="s">
        <v>937</v>
      </c>
      <c r="P9" s="221" t="s">
        <v>938</v>
      </c>
    </row>
    <row r="10" spans="1:17" ht="27.95">
      <c r="A10" s="65" t="s">
        <v>939</v>
      </c>
      <c r="C10" s="65" t="s">
        <v>940</v>
      </c>
      <c r="E10" s="134" t="s">
        <v>129</v>
      </c>
      <c r="F10" s="135" t="s">
        <v>929</v>
      </c>
      <c r="G10" s="135" t="s">
        <v>930</v>
      </c>
      <c r="H10" s="135" t="s">
        <v>941</v>
      </c>
      <c r="I10" s="135" t="s">
        <v>942</v>
      </c>
      <c r="K10" s="135" t="s">
        <v>943</v>
      </c>
      <c r="L10" s="135" t="s">
        <v>944</v>
      </c>
      <c r="M10" s="135" t="s">
        <v>945</v>
      </c>
      <c r="N10" s="136" t="s">
        <v>946</v>
      </c>
      <c r="O10" s="135" t="s">
        <v>937</v>
      </c>
      <c r="P10" s="221" t="s">
        <v>947</v>
      </c>
    </row>
    <row r="11" spans="1:17">
      <c r="C11" s="65" t="s">
        <v>948</v>
      </c>
      <c r="E11" s="134" t="s">
        <v>949</v>
      </c>
      <c r="F11" s="135" t="s">
        <v>929</v>
      </c>
      <c r="G11" s="135" t="s">
        <v>930</v>
      </c>
      <c r="H11" s="135" t="s">
        <v>950</v>
      </c>
      <c r="I11" s="135" t="s">
        <v>951</v>
      </c>
      <c r="K11" s="135" t="s">
        <v>952</v>
      </c>
      <c r="L11" s="135" t="s">
        <v>953</v>
      </c>
      <c r="M11" s="135" t="s">
        <v>954</v>
      </c>
      <c r="N11" s="136" t="s">
        <v>955</v>
      </c>
      <c r="O11" s="135">
        <v>28354</v>
      </c>
      <c r="P11" s="221" t="s">
        <v>956</v>
      </c>
    </row>
    <row r="12" spans="1:17">
      <c r="A12" s="15" t="s">
        <v>957</v>
      </c>
      <c r="C12" s="65" t="s">
        <v>958</v>
      </c>
      <c r="F12" s="135" t="s">
        <v>929</v>
      </c>
      <c r="G12" s="135" t="s">
        <v>930</v>
      </c>
      <c r="H12" s="135" t="s">
        <v>959</v>
      </c>
      <c r="I12" s="135" t="s">
        <v>960</v>
      </c>
      <c r="K12" s="135" t="s">
        <v>961</v>
      </c>
      <c r="L12" s="135" t="s">
        <v>962</v>
      </c>
      <c r="M12" s="135" t="s">
        <v>963</v>
      </c>
      <c r="N12" s="136" t="s">
        <v>964</v>
      </c>
      <c r="O12" s="135" t="s">
        <v>965</v>
      </c>
      <c r="P12" s="221" t="s">
        <v>134</v>
      </c>
    </row>
    <row r="13" spans="1:17">
      <c r="A13" s="15" t="s">
        <v>966</v>
      </c>
      <c r="C13" s="65" t="s">
        <v>967</v>
      </c>
      <c r="F13" s="135" t="s">
        <v>929</v>
      </c>
      <c r="G13" s="135" t="s">
        <v>930</v>
      </c>
      <c r="H13" s="135" t="s">
        <v>968</v>
      </c>
      <c r="I13" s="135" t="s">
        <v>969</v>
      </c>
      <c r="K13" s="135" t="s">
        <v>970</v>
      </c>
      <c r="L13" s="135" t="s">
        <v>971</v>
      </c>
      <c r="M13" s="135" t="s">
        <v>972</v>
      </c>
      <c r="N13" s="136" t="s">
        <v>973</v>
      </c>
      <c r="O13" s="135">
        <v>28356</v>
      </c>
      <c r="P13" s="221" t="s">
        <v>974</v>
      </c>
    </row>
    <row r="14" spans="1:17">
      <c r="A14" s="15" t="s">
        <v>975</v>
      </c>
      <c r="C14" s="65" t="s">
        <v>976</v>
      </c>
      <c r="F14" s="135" t="s">
        <v>977</v>
      </c>
      <c r="G14" s="135" t="s">
        <v>130</v>
      </c>
      <c r="H14" s="135" t="s">
        <v>978</v>
      </c>
      <c r="I14" s="135" t="s">
        <v>979</v>
      </c>
      <c r="K14" s="135" t="s">
        <v>980</v>
      </c>
      <c r="L14" s="135" t="s">
        <v>140</v>
      </c>
      <c r="M14" s="135" t="s">
        <v>981</v>
      </c>
      <c r="N14" s="136" t="s">
        <v>982</v>
      </c>
      <c r="O14" s="135">
        <v>3308</v>
      </c>
      <c r="P14" s="221" t="s">
        <v>983</v>
      </c>
    </row>
    <row r="15" spans="1:17" ht="27.95">
      <c r="A15" s="15" t="s">
        <v>984</v>
      </c>
      <c r="C15" s="65" t="s">
        <v>985</v>
      </c>
      <c r="F15" s="135" t="s">
        <v>977</v>
      </c>
      <c r="G15" s="135" t="s">
        <v>130</v>
      </c>
      <c r="H15" s="135" t="s">
        <v>986</v>
      </c>
      <c r="I15" s="135" t="s">
        <v>987</v>
      </c>
      <c r="K15" s="135" t="s">
        <v>988</v>
      </c>
      <c r="L15" s="135" t="s">
        <v>989</v>
      </c>
      <c r="M15" s="135" t="s">
        <v>990</v>
      </c>
      <c r="N15" s="136" t="s">
        <v>991</v>
      </c>
      <c r="O15" s="135" t="s">
        <v>992</v>
      </c>
      <c r="P15" s="221" t="s">
        <v>993</v>
      </c>
    </row>
    <row r="16" spans="1:17">
      <c r="C16" s="65" t="s">
        <v>994</v>
      </c>
      <c r="F16" s="135" t="s">
        <v>977</v>
      </c>
      <c r="G16" s="135" t="s">
        <v>130</v>
      </c>
      <c r="H16" s="135" t="s">
        <v>995</v>
      </c>
      <c r="I16" s="135" t="s">
        <v>131</v>
      </c>
      <c r="K16" s="135" t="s">
        <v>996</v>
      </c>
      <c r="L16" s="135" t="s">
        <v>997</v>
      </c>
      <c r="M16" s="135" t="s">
        <v>998</v>
      </c>
      <c r="N16" s="136" t="s">
        <v>999</v>
      </c>
      <c r="O16" s="135">
        <v>7854</v>
      </c>
      <c r="P16" s="221" t="s">
        <v>1000</v>
      </c>
    </row>
    <row r="17" spans="6:16" ht="27.95">
      <c r="F17" s="135" t="s">
        <v>977</v>
      </c>
      <c r="G17" s="135" t="s">
        <v>130</v>
      </c>
      <c r="H17" s="135" t="s">
        <v>1001</v>
      </c>
      <c r="I17" s="135" t="s">
        <v>136</v>
      </c>
      <c r="K17" s="135" t="s">
        <v>1002</v>
      </c>
      <c r="L17" s="135" t="s">
        <v>1003</v>
      </c>
      <c r="M17" s="135" t="s">
        <v>1004</v>
      </c>
      <c r="N17" s="136" t="s">
        <v>1005</v>
      </c>
      <c r="O17" s="135">
        <v>7855</v>
      </c>
      <c r="P17" s="221" t="s">
        <v>304</v>
      </c>
    </row>
    <row r="18" spans="6:16" ht="27.95">
      <c r="F18" s="135" t="s">
        <v>977</v>
      </c>
      <c r="G18" s="135" t="s">
        <v>130</v>
      </c>
      <c r="H18" s="135" t="s">
        <v>1006</v>
      </c>
      <c r="I18" s="135" t="s">
        <v>1007</v>
      </c>
      <c r="K18" s="135" t="s">
        <v>1008</v>
      </c>
      <c r="L18" s="135" t="s">
        <v>1009</v>
      </c>
      <c r="M18" s="135" t="s">
        <v>1010</v>
      </c>
      <c r="N18" s="136" t="s">
        <v>1011</v>
      </c>
      <c r="O18" s="135">
        <v>7856</v>
      </c>
      <c r="P18" s="221" t="s">
        <v>115</v>
      </c>
    </row>
    <row r="19" spans="6:16" ht="27.95">
      <c r="F19" s="135" t="s">
        <v>977</v>
      </c>
      <c r="G19" s="135" t="s">
        <v>130</v>
      </c>
      <c r="H19" s="135" t="s">
        <v>1012</v>
      </c>
      <c r="I19" s="135" t="s">
        <v>1013</v>
      </c>
      <c r="K19" s="135" t="s">
        <v>1014</v>
      </c>
      <c r="L19" s="135" t="s">
        <v>1015</v>
      </c>
      <c r="M19" s="135" t="s">
        <v>1016</v>
      </c>
      <c r="N19" s="136" t="s">
        <v>1017</v>
      </c>
      <c r="O19" s="135">
        <v>8058</v>
      </c>
      <c r="P19" s="221" t="s">
        <v>1018</v>
      </c>
    </row>
    <row r="20" spans="6:16">
      <c r="F20" s="135" t="s">
        <v>977</v>
      </c>
      <c r="G20" s="135" t="s">
        <v>130</v>
      </c>
      <c r="H20" s="135" t="s">
        <v>1019</v>
      </c>
      <c r="I20" s="135" t="s">
        <v>138</v>
      </c>
      <c r="K20" s="135" t="s">
        <v>1020</v>
      </c>
      <c r="L20" s="135" t="s">
        <v>1021</v>
      </c>
      <c r="M20" s="135" t="s">
        <v>1022</v>
      </c>
      <c r="N20" s="136" t="s">
        <v>1023</v>
      </c>
      <c r="O20" s="135" t="s">
        <v>1024</v>
      </c>
      <c r="P20" s="221" t="s">
        <v>1025</v>
      </c>
    </row>
    <row r="21" spans="6:16">
      <c r="F21" s="135" t="s">
        <v>1026</v>
      </c>
      <c r="G21" s="135" t="s">
        <v>1027</v>
      </c>
      <c r="H21" s="135" t="s">
        <v>1028</v>
      </c>
      <c r="I21" s="135" t="s">
        <v>1029</v>
      </c>
      <c r="K21" s="135" t="s">
        <v>1030</v>
      </c>
      <c r="L21" s="135" t="s">
        <v>1031</v>
      </c>
      <c r="M21" s="135" t="s">
        <v>1032</v>
      </c>
      <c r="N21" s="136" t="s">
        <v>1033</v>
      </c>
      <c r="O21" s="135">
        <v>4979</v>
      </c>
      <c r="P21" s="221" t="s">
        <v>1034</v>
      </c>
    </row>
    <row r="22" spans="6:16" ht="27.95">
      <c r="F22" s="135" t="s">
        <v>1026</v>
      </c>
      <c r="G22" s="135" t="s">
        <v>1027</v>
      </c>
      <c r="H22" s="135" t="s">
        <v>1035</v>
      </c>
      <c r="I22" s="135" t="s">
        <v>1036</v>
      </c>
      <c r="K22" s="135" t="s">
        <v>1037</v>
      </c>
      <c r="L22" s="135" t="s">
        <v>1038</v>
      </c>
      <c r="M22" s="135" t="s">
        <v>1039</v>
      </c>
      <c r="N22" s="136" t="s">
        <v>1040</v>
      </c>
      <c r="O22" s="135">
        <v>28357</v>
      </c>
      <c r="P22" s="221" t="s">
        <v>1041</v>
      </c>
    </row>
    <row r="23" spans="6:16">
      <c r="F23" s="135" t="s">
        <v>1026</v>
      </c>
      <c r="G23" s="135" t="s">
        <v>1027</v>
      </c>
      <c r="H23" s="135" t="s">
        <v>1042</v>
      </c>
      <c r="I23" s="135" t="s">
        <v>1043</v>
      </c>
      <c r="K23" s="135" t="s">
        <v>1044</v>
      </c>
      <c r="L23" s="135" t="s">
        <v>1045</v>
      </c>
      <c r="M23" s="135" t="s">
        <v>1046</v>
      </c>
      <c r="N23" s="136" t="s">
        <v>124</v>
      </c>
      <c r="O23" s="135">
        <v>7857</v>
      </c>
      <c r="P23" s="221" t="s">
        <v>1047</v>
      </c>
    </row>
    <row r="24" spans="6:16" ht="27.95">
      <c r="F24" s="135" t="s">
        <v>1026</v>
      </c>
      <c r="G24" s="135" t="s">
        <v>1027</v>
      </c>
      <c r="H24" s="135" t="s">
        <v>1048</v>
      </c>
      <c r="I24" s="135" t="s">
        <v>1049</v>
      </c>
      <c r="K24" s="135" t="s">
        <v>1050</v>
      </c>
      <c r="L24" s="135" t="s">
        <v>1051</v>
      </c>
      <c r="M24" s="135" t="s">
        <v>1052</v>
      </c>
      <c r="N24" s="136" t="s">
        <v>114</v>
      </c>
      <c r="O24" s="135" t="s">
        <v>937</v>
      </c>
      <c r="P24" s="221" t="s">
        <v>1053</v>
      </c>
    </row>
    <row r="25" spans="6:16" ht="27.95">
      <c r="F25" s="135" t="s">
        <v>1026</v>
      </c>
      <c r="G25" s="135" t="s">
        <v>1027</v>
      </c>
      <c r="H25" s="135" t="s">
        <v>1054</v>
      </c>
      <c r="I25" s="135" t="s">
        <v>1055</v>
      </c>
      <c r="K25" s="135" t="s">
        <v>1056</v>
      </c>
      <c r="L25" s="135" t="s">
        <v>1057</v>
      </c>
      <c r="M25" s="135" t="s">
        <v>1058</v>
      </c>
      <c r="N25" s="136" t="s">
        <v>1059</v>
      </c>
      <c r="O25" s="135">
        <v>102072</v>
      </c>
      <c r="P25" s="221" t="s">
        <v>1060</v>
      </c>
    </row>
    <row r="26" spans="6:16" ht="27.95">
      <c r="F26" s="135" t="s">
        <v>1026</v>
      </c>
      <c r="G26" s="135" t="s">
        <v>1027</v>
      </c>
      <c r="H26" s="135" t="s">
        <v>1061</v>
      </c>
      <c r="I26" s="135" t="s">
        <v>1062</v>
      </c>
      <c r="K26" s="135" t="s">
        <v>1063</v>
      </c>
      <c r="L26" s="135" t="s">
        <v>1064</v>
      </c>
      <c r="M26" s="135" t="s">
        <v>1065</v>
      </c>
      <c r="N26" s="136" t="s">
        <v>1066</v>
      </c>
      <c r="O26" s="135">
        <v>102073</v>
      </c>
      <c r="P26" s="221" t="s">
        <v>1067</v>
      </c>
    </row>
    <row r="27" spans="6:16" ht="27.95">
      <c r="F27" s="135" t="s">
        <v>1026</v>
      </c>
      <c r="G27" s="135" t="s">
        <v>1027</v>
      </c>
      <c r="H27" s="135" t="s">
        <v>1068</v>
      </c>
      <c r="I27" s="135" t="s">
        <v>1069</v>
      </c>
      <c r="K27" s="135" t="s">
        <v>1070</v>
      </c>
      <c r="L27" s="135" t="s">
        <v>1071</v>
      </c>
      <c r="M27" s="135" t="s">
        <v>1072</v>
      </c>
      <c r="N27" s="136" t="s">
        <v>1073</v>
      </c>
      <c r="O27" s="135">
        <v>102074</v>
      </c>
      <c r="P27" s="221" t="s">
        <v>1074</v>
      </c>
    </row>
    <row r="28" spans="6:16">
      <c r="F28" s="135" t="s">
        <v>1026</v>
      </c>
      <c r="G28" s="135" t="s">
        <v>1027</v>
      </c>
      <c r="H28" s="135" t="s">
        <v>1075</v>
      </c>
      <c r="I28" s="135" t="s">
        <v>1076</v>
      </c>
      <c r="K28" s="135" t="s">
        <v>1077</v>
      </c>
      <c r="L28" s="135" t="s">
        <v>1078</v>
      </c>
      <c r="M28" s="135" t="s">
        <v>1079</v>
      </c>
      <c r="N28" s="136" t="s">
        <v>1080</v>
      </c>
      <c r="O28" s="135">
        <v>102075</v>
      </c>
      <c r="P28" s="221" t="s">
        <v>1081</v>
      </c>
    </row>
    <row r="29" spans="6:16">
      <c r="F29" s="135" t="s">
        <v>1026</v>
      </c>
      <c r="G29" s="135" t="s">
        <v>1027</v>
      </c>
      <c r="H29" s="135" t="s">
        <v>1082</v>
      </c>
      <c r="I29" s="135" t="s">
        <v>1083</v>
      </c>
      <c r="K29" s="135" t="s">
        <v>1084</v>
      </c>
      <c r="L29" s="135" t="s">
        <v>1085</v>
      </c>
      <c r="M29" s="135" t="s">
        <v>1086</v>
      </c>
      <c r="N29" s="136" t="s">
        <v>1087</v>
      </c>
      <c r="O29" s="135">
        <v>102076</v>
      </c>
      <c r="P29" s="221" t="s">
        <v>1088</v>
      </c>
    </row>
    <row r="30" spans="6:16">
      <c r="F30" s="135" t="s">
        <v>1089</v>
      </c>
      <c r="G30" s="135" t="s">
        <v>1090</v>
      </c>
      <c r="H30" s="135" t="s">
        <v>1091</v>
      </c>
      <c r="I30" s="135" t="s">
        <v>1092</v>
      </c>
      <c r="K30" s="135" t="s">
        <v>1093</v>
      </c>
      <c r="L30" s="135" t="s">
        <v>1094</v>
      </c>
      <c r="M30" s="135" t="s">
        <v>1095</v>
      </c>
      <c r="N30" s="136" t="s">
        <v>1095</v>
      </c>
      <c r="O30" s="135">
        <v>102077</v>
      </c>
      <c r="P30" s="221" t="s">
        <v>1096</v>
      </c>
    </row>
    <row r="31" spans="6:16" ht="42">
      <c r="F31" s="135" t="s">
        <v>1089</v>
      </c>
      <c r="G31" s="135" t="s">
        <v>1090</v>
      </c>
      <c r="H31" s="135" t="s">
        <v>1097</v>
      </c>
      <c r="I31" s="135" t="s">
        <v>1098</v>
      </c>
      <c r="K31" s="135" t="s">
        <v>1099</v>
      </c>
      <c r="L31" s="135" t="s">
        <v>1100</v>
      </c>
      <c r="M31" s="135" t="s">
        <v>1101</v>
      </c>
      <c r="N31" s="136" t="s">
        <v>1102</v>
      </c>
      <c r="O31" s="135">
        <v>102078</v>
      </c>
      <c r="P31" s="221" t="s">
        <v>1103</v>
      </c>
    </row>
    <row r="32" spans="6:16">
      <c r="F32" s="135" t="s">
        <v>1089</v>
      </c>
      <c r="G32" s="135" t="s">
        <v>1090</v>
      </c>
      <c r="H32" s="135" t="s">
        <v>1104</v>
      </c>
      <c r="I32" s="135" t="s">
        <v>1105</v>
      </c>
      <c r="K32" s="135" t="s">
        <v>1106</v>
      </c>
      <c r="L32" s="135" t="s">
        <v>1107</v>
      </c>
      <c r="M32" s="135" t="s">
        <v>1108</v>
      </c>
      <c r="N32" s="136" t="s">
        <v>1109</v>
      </c>
      <c r="O32" s="135">
        <v>102079</v>
      </c>
      <c r="P32" s="221" t="s">
        <v>1110</v>
      </c>
    </row>
    <row r="33" spans="6:14">
      <c r="F33" s="135" t="s">
        <v>1089</v>
      </c>
      <c r="G33" s="135" t="s">
        <v>1090</v>
      </c>
      <c r="H33" s="135" t="s">
        <v>1111</v>
      </c>
      <c r="I33" s="135" t="s">
        <v>1112</v>
      </c>
      <c r="K33" s="135" t="s">
        <v>1113</v>
      </c>
      <c r="L33" s="135" t="s">
        <v>1114</v>
      </c>
      <c r="M33" s="135" t="s">
        <v>1115</v>
      </c>
      <c r="N33" s="136" t="s">
        <v>1116</v>
      </c>
    </row>
    <row r="34" spans="6:14" ht="27.95">
      <c r="F34" s="135" t="s">
        <v>1089</v>
      </c>
      <c r="G34" s="135" t="s">
        <v>1090</v>
      </c>
      <c r="H34" s="135" t="s">
        <v>1117</v>
      </c>
      <c r="I34" s="135" t="s">
        <v>1118</v>
      </c>
      <c r="K34" s="135" t="s">
        <v>1119</v>
      </c>
      <c r="L34" s="135" t="s">
        <v>1120</v>
      </c>
      <c r="M34" s="135" t="s">
        <v>1121</v>
      </c>
      <c r="N34" s="136" t="s">
        <v>1122</v>
      </c>
    </row>
    <row r="35" spans="6:14">
      <c r="F35" s="135" t="s">
        <v>1089</v>
      </c>
      <c r="G35" s="135" t="s">
        <v>1090</v>
      </c>
      <c r="H35" s="135" t="s">
        <v>1123</v>
      </c>
      <c r="I35" s="135" t="s">
        <v>1124</v>
      </c>
      <c r="K35" s="135" t="s">
        <v>1125</v>
      </c>
      <c r="L35" s="135" t="s">
        <v>1126</v>
      </c>
      <c r="M35" s="135" t="s">
        <v>1127</v>
      </c>
      <c r="N35" s="136" t="s">
        <v>1128</v>
      </c>
    </row>
    <row r="36" spans="6:14" ht="27.95">
      <c r="F36" s="135" t="s">
        <v>1089</v>
      </c>
      <c r="G36" s="135" t="s">
        <v>1090</v>
      </c>
      <c r="H36" s="135" t="s">
        <v>1129</v>
      </c>
      <c r="I36" s="135" t="s">
        <v>1130</v>
      </c>
      <c r="K36" s="135" t="s">
        <v>1131</v>
      </c>
      <c r="L36" s="135" t="s">
        <v>132</v>
      </c>
      <c r="M36" s="135" t="s">
        <v>1132</v>
      </c>
      <c r="N36" s="136" t="s">
        <v>1133</v>
      </c>
    </row>
    <row r="37" spans="6:14">
      <c r="F37" s="135" t="s">
        <v>1089</v>
      </c>
      <c r="G37" s="135" t="s">
        <v>1090</v>
      </c>
      <c r="H37" s="135" t="s">
        <v>1134</v>
      </c>
      <c r="I37" s="135" t="s">
        <v>1135</v>
      </c>
      <c r="K37" s="135" t="s">
        <v>1136</v>
      </c>
      <c r="L37" s="135" t="s">
        <v>113</v>
      </c>
      <c r="M37" s="135" t="s">
        <v>1137</v>
      </c>
      <c r="N37" s="136" t="s">
        <v>1138</v>
      </c>
    </row>
    <row r="38" spans="6:14">
      <c r="F38" s="135" t="s">
        <v>1139</v>
      </c>
      <c r="G38" s="135" t="s">
        <v>1140</v>
      </c>
      <c r="H38" s="135" t="s">
        <v>1141</v>
      </c>
      <c r="I38" s="135" t="s">
        <v>1142</v>
      </c>
      <c r="K38" s="135" t="s">
        <v>1143</v>
      </c>
      <c r="L38" s="135" t="s">
        <v>1144</v>
      </c>
      <c r="M38" s="135" t="s">
        <v>1145</v>
      </c>
      <c r="N38" s="136" t="s">
        <v>1146</v>
      </c>
    </row>
    <row r="39" spans="6:14" ht="27.95">
      <c r="F39" s="135" t="s">
        <v>1139</v>
      </c>
      <c r="G39" s="135" t="s">
        <v>1140</v>
      </c>
      <c r="H39" s="135" t="s">
        <v>1147</v>
      </c>
      <c r="I39" s="135" t="s">
        <v>1148</v>
      </c>
      <c r="K39" s="135" t="s">
        <v>1149</v>
      </c>
      <c r="L39" s="135" t="s">
        <v>1150</v>
      </c>
      <c r="M39" s="135" t="s">
        <v>1151</v>
      </c>
      <c r="N39" s="136" t="s">
        <v>1152</v>
      </c>
    </row>
    <row r="40" spans="6:14">
      <c r="F40" s="135" t="s">
        <v>1139</v>
      </c>
      <c r="G40" s="135" t="s">
        <v>1140</v>
      </c>
      <c r="H40" s="135" t="s">
        <v>1153</v>
      </c>
      <c r="I40" s="135" t="s">
        <v>1154</v>
      </c>
      <c r="K40" s="135" t="s">
        <v>1155</v>
      </c>
      <c r="L40" s="135" t="s">
        <v>1156</v>
      </c>
      <c r="M40" s="135" t="s">
        <v>1157</v>
      </c>
      <c r="N40" s="136" t="s">
        <v>1158</v>
      </c>
    </row>
    <row r="41" spans="6:14">
      <c r="F41" s="135" t="s">
        <v>1139</v>
      </c>
      <c r="G41" s="135" t="s">
        <v>1140</v>
      </c>
      <c r="H41" s="135" t="s">
        <v>1159</v>
      </c>
      <c r="I41" s="135" t="s">
        <v>1160</v>
      </c>
      <c r="K41" s="135" t="s">
        <v>1161</v>
      </c>
      <c r="L41" s="135" t="s">
        <v>1162</v>
      </c>
      <c r="M41" s="135" t="s">
        <v>1163</v>
      </c>
      <c r="N41" s="136" t="s">
        <v>1164</v>
      </c>
    </row>
    <row r="42" spans="6:14">
      <c r="F42" s="135" t="s">
        <v>479</v>
      </c>
      <c r="G42" s="135" t="s">
        <v>478</v>
      </c>
      <c r="H42" s="135" t="s">
        <v>481</v>
      </c>
      <c r="I42" s="135" t="s">
        <v>480</v>
      </c>
      <c r="K42" s="135" t="s">
        <v>1165</v>
      </c>
      <c r="L42" s="135" t="s">
        <v>1166</v>
      </c>
      <c r="M42" s="135" t="s">
        <v>1167</v>
      </c>
      <c r="N42" s="136" t="s">
        <v>1168</v>
      </c>
    </row>
    <row r="43" spans="6:14">
      <c r="F43" s="135" t="s">
        <v>479</v>
      </c>
      <c r="G43" s="135" t="s">
        <v>478</v>
      </c>
      <c r="H43" s="135" t="s">
        <v>1169</v>
      </c>
      <c r="I43" s="135" t="s">
        <v>1170</v>
      </c>
      <c r="K43" s="135" t="s">
        <v>1171</v>
      </c>
      <c r="L43" s="135" t="s">
        <v>1172</v>
      </c>
      <c r="M43" s="135" t="s">
        <v>1173</v>
      </c>
      <c r="N43" s="136" t="s">
        <v>1174</v>
      </c>
    </row>
    <row r="44" spans="6:14">
      <c r="F44" s="135" t="s">
        <v>479</v>
      </c>
      <c r="G44" s="135" t="s">
        <v>478</v>
      </c>
      <c r="H44" s="135" t="s">
        <v>1175</v>
      </c>
      <c r="I44" s="135" t="s">
        <v>1176</v>
      </c>
      <c r="K44" s="135" t="s">
        <v>1177</v>
      </c>
      <c r="L44" s="135" t="s">
        <v>1178</v>
      </c>
      <c r="M44" s="135" t="s">
        <v>1179</v>
      </c>
      <c r="N44" s="136" t="s">
        <v>1180</v>
      </c>
    </row>
    <row r="45" spans="6:14">
      <c r="F45" s="135" t="s">
        <v>1181</v>
      </c>
      <c r="G45" s="135" t="s">
        <v>1182</v>
      </c>
      <c r="H45" s="135" t="s">
        <v>1183</v>
      </c>
      <c r="I45" s="135" t="s">
        <v>1184</v>
      </c>
      <c r="K45" s="135" t="s">
        <v>1185</v>
      </c>
      <c r="L45" s="135" t="s">
        <v>1186</v>
      </c>
      <c r="M45" s="135" t="s">
        <v>1187</v>
      </c>
      <c r="N45" s="136" t="s">
        <v>1188</v>
      </c>
    </row>
    <row r="46" spans="6:14" ht="42">
      <c r="F46" s="135" t="s">
        <v>1181</v>
      </c>
      <c r="G46" s="135" t="s">
        <v>1182</v>
      </c>
      <c r="H46" s="135" t="s">
        <v>1189</v>
      </c>
      <c r="I46" s="135" t="s">
        <v>1190</v>
      </c>
      <c r="K46" s="135" t="s">
        <v>1191</v>
      </c>
      <c r="L46" s="135" t="s">
        <v>1192</v>
      </c>
      <c r="M46" s="135" t="s">
        <v>1193</v>
      </c>
      <c r="N46" s="136" t="s">
        <v>1194</v>
      </c>
    </row>
    <row r="47" spans="6:14">
      <c r="F47" s="135" t="s">
        <v>1181</v>
      </c>
      <c r="G47" s="135" t="s">
        <v>1182</v>
      </c>
      <c r="H47" s="135" t="s">
        <v>1195</v>
      </c>
      <c r="I47" s="135" t="s">
        <v>1196</v>
      </c>
      <c r="K47" s="135" t="s">
        <v>1197</v>
      </c>
      <c r="L47" s="135" t="s">
        <v>1198</v>
      </c>
      <c r="M47" s="135" t="s">
        <v>1199</v>
      </c>
      <c r="N47" s="136" t="s">
        <v>1200</v>
      </c>
    </row>
    <row r="48" spans="6:14">
      <c r="F48" s="135" t="s">
        <v>1201</v>
      </c>
      <c r="G48" s="135" t="s">
        <v>1202</v>
      </c>
      <c r="H48" s="135" t="s">
        <v>1203</v>
      </c>
      <c r="I48" s="135" t="s">
        <v>1204</v>
      </c>
      <c r="K48" s="135" t="s">
        <v>1205</v>
      </c>
      <c r="L48" s="135" t="s">
        <v>1206</v>
      </c>
      <c r="M48" s="135" t="s">
        <v>1207</v>
      </c>
      <c r="N48" s="136" t="s">
        <v>1208</v>
      </c>
    </row>
    <row r="49" spans="6:14" ht="27.95">
      <c r="F49" s="135" t="s">
        <v>1201</v>
      </c>
      <c r="G49" s="135" t="s">
        <v>1202</v>
      </c>
      <c r="H49" s="135" t="s">
        <v>1209</v>
      </c>
      <c r="I49" s="135" t="s">
        <v>1210</v>
      </c>
      <c r="K49" s="135" t="s">
        <v>1211</v>
      </c>
      <c r="L49" s="135" t="s">
        <v>1212</v>
      </c>
      <c r="M49" s="135" t="s">
        <v>1213</v>
      </c>
      <c r="N49" s="136" t="s">
        <v>1214</v>
      </c>
    </row>
    <row r="50" spans="6:14">
      <c r="F50" s="135" t="s">
        <v>1201</v>
      </c>
      <c r="G50" s="135" t="s">
        <v>1202</v>
      </c>
      <c r="H50" s="135" t="s">
        <v>1215</v>
      </c>
      <c r="I50" s="135" t="s">
        <v>1216</v>
      </c>
      <c r="K50" s="135" t="s">
        <v>1217</v>
      </c>
      <c r="L50" s="135" t="s">
        <v>1218</v>
      </c>
      <c r="M50" s="135" t="s">
        <v>1219</v>
      </c>
      <c r="N50" s="136" t="s">
        <v>1220</v>
      </c>
    </row>
    <row r="51" spans="6:14" ht="27.95">
      <c r="F51" s="135" t="s">
        <v>1201</v>
      </c>
      <c r="G51" s="135" t="s">
        <v>1202</v>
      </c>
      <c r="H51" s="135" t="s">
        <v>1221</v>
      </c>
      <c r="I51" s="135" t="s">
        <v>1222</v>
      </c>
      <c r="K51" s="135" t="s">
        <v>1223</v>
      </c>
      <c r="L51" s="135" t="s">
        <v>1224</v>
      </c>
      <c r="M51" s="135" t="s">
        <v>1225</v>
      </c>
      <c r="N51" s="136" t="s">
        <v>1226</v>
      </c>
    </row>
    <row r="52" spans="6:14" ht="27.95">
      <c r="F52" s="135" t="s">
        <v>1201</v>
      </c>
      <c r="G52" s="135" t="s">
        <v>1202</v>
      </c>
      <c r="H52" s="135" t="s">
        <v>1227</v>
      </c>
      <c r="I52" s="135" t="s">
        <v>1228</v>
      </c>
      <c r="K52" s="135" t="s">
        <v>1229</v>
      </c>
      <c r="L52" s="135" t="s">
        <v>1230</v>
      </c>
      <c r="M52" s="135" t="s">
        <v>1231</v>
      </c>
      <c r="N52" s="136" t="s">
        <v>1232</v>
      </c>
    </row>
    <row r="53" spans="6:14" ht="27.95">
      <c r="F53" s="135" t="s">
        <v>1201</v>
      </c>
      <c r="G53" s="135" t="s">
        <v>1202</v>
      </c>
      <c r="H53" s="135" t="s">
        <v>1233</v>
      </c>
      <c r="I53" s="135" t="s">
        <v>1234</v>
      </c>
      <c r="K53" s="135" t="s">
        <v>1235</v>
      </c>
      <c r="L53" s="135" t="s">
        <v>1236</v>
      </c>
      <c r="M53" s="135" t="s">
        <v>1237</v>
      </c>
      <c r="N53" s="136" t="s">
        <v>1238</v>
      </c>
    </row>
    <row r="54" spans="6:14" ht="27.95">
      <c r="F54" s="135" t="s">
        <v>495</v>
      </c>
      <c r="G54" s="135" t="s">
        <v>117</v>
      </c>
      <c r="H54" s="135" t="s">
        <v>1239</v>
      </c>
      <c r="I54" s="135" t="s">
        <v>1240</v>
      </c>
      <c r="K54" s="135" t="s">
        <v>1241</v>
      </c>
      <c r="L54" s="135" t="s">
        <v>1242</v>
      </c>
      <c r="M54" s="135" t="s">
        <v>1243</v>
      </c>
      <c r="N54" s="136" t="s">
        <v>1244</v>
      </c>
    </row>
    <row r="55" spans="6:14">
      <c r="F55" s="135" t="s">
        <v>495</v>
      </c>
      <c r="G55" s="135" t="s">
        <v>117</v>
      </c>
      <c r="H55" s="135" t="s">
        <v>497</v>
      </c>
      <c r="I55" s="135" t="s">
        <v>496</v>
      </c>
      <c r="K55" s="135" t="s">
        <v>1245</v>
      </c>
      <c r="L55" s="135" t="s">
        <v>1246</v>
      </c>
      <c r="M55" s="135" t="s">
        <v>1247</v>
      </c>
      <c r="N55" s="136" t="s">
        <v>1247</v>
      </c>
    </row>
    <row r="56" spans="6:14">
      <c r="F56" s="135" t="s">
        <v>495</v>
      </c>
      <c r="G56" s="135" t="s">
        <v>117</v>
      </c>
      <c r="H56" s="135" t="s">
        <v>1248</v>
      </c>
      <c r="I56" s="135" t="s">
        <v>1249</v>
      </c>
      <c r="M56" s="135" t="s">
        <v>1250</v>
      </c>
      <c r="N56" s="136" t="s">
        <v>1251</v>
      </c>
    </row>
    <row r="57" spans="6:14">
      <c r="F57" s="135" t="s">
        <v>495</v>
      </c>
      <c r="G57" s="135" t="s">
        <v>117</v>
      </c>
      <c r="H57" s="135" t="s">
        <v>537</v>
      </c>
      <c r="I57" s="135" t="s">
        <v>118</v>
      </c>
      <c r="M57" s="135" t="s">
        <v>1252</v>
      </c>
      <c r="N57" s="136" t="s">
        <v>1253</v>
      </c>
    </row>
    <row r="58" spans="6:14" ht="27.95">
      <c r="F58" s="135" t="s">
        <v>495</v>
      </c>
      <c r="G58" s="135" t="s">
        <v>117</v>
      </c>
      <c r="H58" s="135" t="s">
        <v>1254</v>
      </c>
      <c r="I58" s="135" t="s">
        <v>1255</v>
      </c>
      <c r="M58" s="135" t="s">
        <v>1256</v>
      </c>
      <c r="N58" s="136" t="s">
        <v>1257</v>
      </c>
    </row>
    <row r="59" spans="6:14">
      <c r="F59" s="135" t="s">
        <v>495</v>
      </c>
      <c r="G59" s="135" t="s">
        <v>117</v>
      </c>
      <c r="H59" s="135" t="s">
        <v>672</v>
      </c>
      <c r="I59" s="135" t="s">
        <v>671</v>
      </c>
      <c r="M59" s="135" t="s">
        <v>1258</v>
      </c>
      <c r="N59" s="136" t="s">
        <v>1259</v>
      </c>
    </row>
    <row r="60" spans="6:14" ht="27.95">
      <c r="F60" s="135" t="s">
        <v>495</v>
      </c>
      <c r="G60" s="135" t="s">
        <v>117</v>
      </c>
      <c r="H60" s="135" t="s">
        <v>678</v>
      </c>
      <c r="I60" s="135" t="s">
        <v>127</v>
      </c>
      <c r="M60" s="135" t="s">
        <v>1260</v>
      </c>
      <c r="N60" s="136" t="s">
        <v>1261</v>
      </c>
    </row>
    <row r="61" spans="6:14">
      <c r="F61" s="135" t="s">
        <v>495</v>
      </c>
      <c r="G61" s="135" t="s">
        <v>117</v>
      </c>
      <c r="H61" s="135" t="s">
        <v>1262</v>
      </c>
      <c r="I61" s="135" t="s">
        <v>1263</v>
      </c>
      <c r="M61" s="135" t="s">
        <v>1264</v>
      </c>
      <c r="N61" s="136" t="s">
        <v>1265</v>
      </c>
    </row>
    <row r="62" spans="6:14">
      <c r="F62" s="135" t="s">
        <v>495</v>
      </c>
      <c r="G62" s="135" t="s">
        <v>117</v>
      </c>
      <c r="H62" s="135" t="s">
        <v>1266</v>
      </c>
      <c r="I62" s="135" t="s">
        <v>1267</v>
      </c>
      <c r="M62" s="135" t="s">
        <v>1268</v>
      </c>
      <c r="N62" s="136" t="s">
        <v>1269</v>
      </c>
    </row>
    <row r="63" spans="6:14" ht="27.95">
      <c r="F63" s="135" t="s">
        <v>495</v>
      </c>
      <c r="G63" s="135" t="s">
        <v>117</v>
      </c>
      <c r="H63" s="135" t="s">
        <v>1270</v>
      </c>
      <c r="I63" s="135" t="s">
        <v>1271</v>
      </c>
      <c r="M63" s="135" t="s">
        <v>1272</v>
      </c>
      <c r="N63" s="136" t="s">
        <v>1273</v>
      </c>
    </row>
    <row r="64" spans="6:14">
      <c r="F64" s="135" t="s">
        <v>495</v>
      </c>
      <c r="G64" s="135" t="s">
        <v>117</v>
      </c>
      <c r="H64" s="135" t="s">
        <v>1274</v>
      </c>
      <c r="I64" s="135" t="s">
        <v>1275</v>
      </c>
      <c r="M64" s="135" t="s">
        <v>1276</v>
      </c>
      <c r="N64" s="136" t="s">
        <v>1277</v>
      </c>
    </row>
    <row r="65" spans="6:14">
      <c r="F65" s="135" t="s">
        <v>495</v>
      </c>
      <c r="G65" s="135" t="s">
        <v>117</v>
      </c>
      <c r="H65" s="135" t="s">
        <v>1278</v>
      </c>
      <c r="I65" s="135" t="s">
        <v>1279</v>
      </c>
      <c r="M65" s="135" t="s">
        <v>1280</v>
      </c>
      <c r="N65" s="136" t="s">
        <v>1281</v>
      </c>
    </row>
    <row r="66" spans="6:14">
      <c r="F66" s="135" t="s">
        <v>495</v>
      </c>
      <c r="G66" s="135" t="s">
        <v>117</v>
      </c>
      <c r="H66" s="135" t="s">
        <v>1282</v>
      </c>
      <c r="I66" s="135" t="s">
        <v>1283</v>
      </c>
      <c r="M66" s="135" t="s">
        <v>1284</v>
      </c>
      <c r="N66" s="136" t="s">
        <v>1285</v>
      </c>
    </row>
    <row r="67" spans="6:14">
      <c r="F67" s="135" t="s">
        <v>495</v>
      </c>
      <c r="G67" s="135" t="s">
        <v>117</v>
      </c>
      <c r="H67" s="135" t="s">
        <v>1286</v>
      </c>
      <c r="I67" s="135" t="s">
        <v>1287</v>
      </c>
      <c r="M67" s="135" t="s">
        <v>1288</v>
      </c>
      <c r="N67" s="136" t="s">
        <v>1289</v>
      </c>
    </row>
    <row r="68" spans="6:14">
      <c r="F68" s="135" t="s">
        <v>495</v>
      </c>
      <c r="G68" s="135" t="s">
        <v>117</v>
      </c>
      <c r="H68" s="135" t="s">
        <v>1290</v>
      </c>
      <c r="I68" s="135" t="s">
        <v>1291</v>
      </c>
      <c r="M68" s="135" t="s">
        <v>1292</v>
      </c>
      <c r="N68" s="136" t="s">
        <v>1293</v>
      </c>
    </row>
    <row r="69" spans="6:14">
      <c r="F69" s="135" t="s">
        <v>495</v>
      </c>
      <c r="G69" s="135" t="s">
        <v>117</v>
      </c>
      <c r="H69" s="135" t="s">
        <v>1294</v>
      </c>
      <c r="I69" s="135" t="s">
        <v>1295</v>
      </c>
      <c r="M69" s="135" t="s">
        <v>1296</v>
      </c>
      <c r="N69" s="136" t="s">
        <v>1297</v>
      </c>
    </row>
    <row r="70" spans="6:14">
      <c r="F70" s="135" t="s">
        <v>495</v>
      </c>
      <c r="G70" s="135" t="s">
        <v>117</v>
      </c>
      <c r="H70" s="135" t="s">
        <v>1298</v>
      </c>
      <c r="I70" s="135" t="s">
        <v>1299</v>
      </c>
      <c r="M70" s="135" t="s">
        <v>1300</v>
      </c>
      <c r="N70" s="136" t="s">
        <v>1301</v>
      </c>
    </row>
    <row r="71" spans="6:14">
      <c r="F71" s="135" t="s">
        <v>1302</v>
      </c>
      <c r="G71" s="135" t="s">
        <v>1303</v>
      </c>
      <c r="H71" s="135" t="s">
        <v>1304</v>
      </c>
      <c r="I71" s="135" t="s">
        <v>1305</v>
      </c>
      <c r="M71" s="135" t="s">
        <v>1306</v>
      </c>
      <c r="N71" s="136" t="s">
        <v>1307</v>
      </c>
    </row>
    <row r="72" spans="6:14">
      <c r="F72" s="135" t="s">
        <v>1302</v>
      </c>
      <c r="G72" s="135" t="s">
        <v>1303</v>
      </c>
      <c r="H72" s="135" t="s">
        <v>1308</v>
      </c>
      <c r="I72" s="135" t="s">
        <v>1309</v>
      </c>
      <c r="M72" s="135" t="s">
        <v>1310</v>
      </c>
      <c r="N72" s="136" t="s">
        <v>1311</v>
      </c>
    </row>
    <row r="73" spans="6:14">
      <c r="F73" s="135" t="s">
        <v>1302</v>
      </c>
      <c r="G73" s="135" t="s">
        <v>1303</v>
      </c>
      <c r="H73" s="135" t="s">
        <v>1312</v>
      </c>
      <c r="I73" s="135" t="s">
        <v>1313</v>
      </c>
      <c r="M73" s="135" t="s">
        <v>1314</v>
      </c>
      <c r="N73" s="136" t="s">
        <v>1315</v>
      </c>
    </row>
    <row r="74" spans="6:14">
      <c r="F74" s="135" t="s">
        <v>1302</v>
      </c>
      <c r="G74" s="135" t="s">
        <v>1303</v>
      </c>
      <c r="H74" s="135" t="s">
        <v>1316</v>
      </c>
      <c r="I74" s="135" t="s">
        <v>1317</v>
      </c>
      <c r="M74" s="135" t="s">
        <v>1318</v>
      </c>
      <c r="N74" s="136" t="s">
        <v>1319</v>
      </c>
    </row>
    <row r="75" spans="6:14">
      <c r="F75" s="135" t="s">
        <v>1320</v>
      </c>
      <c r="G75" s="135" t="s">
        <v>1321</v>
      </c>
      <c r="H75" s="135" t="s">
        <v>1322</v>
      </c>
      <c r="I75" s="135" t="s">
        <v>1323</v>
      </c>
      <c r="M75" s="135" t="s">
        <v>1324</v>
      </c>
      <c r="N75" s="136" t="s">
        <v>1324</v>
      </c>
    </row>
    <row r="76" spans="6:14">
      <c r="F76" s="135" t="s">
        <v>1320</v>
      </c>
      <c r="G76" s="135" t="s">
        <v>1321</v>
      </c>
      <c r="H76" s="135" t="s">
        <v>1325</v>
      </c>
      <c r="I76" s="135" t="s">
        <v>1326</v>
      </c>
      <c r="M76" s="135" t="s">
        <v>1327</v>
      </c>
      <c r="N76" s="136" t="s">
        <v>1328</v>
      </c>
    </row>
    <row r="77" spans="6:14">
      <c r="F77" s="135" t="s">
        <v>1320</v>
      </c>
      <c r="G77" s="135" t="s">
        <v>1321</v>
      </c>
      <c r="H77" s="135" t="s">
        <v>1329</v>
      </c>
      <c r="I77" s="135" t="s">
        <v>1330</v>
      </c>
      <c r="M77" s="135" t="s">
        <v>1331</v>
      </c>
      <c r="N77" s="136" t="s">
        <v>1332</v>
      </c>
    </row>
    <row r="78" spans="6:14">
      <c r="F78" s="135" t="s">
        <v>1320</v>
      </c>
      <c r="G78" s="135" t="s">
        <v>1321</v>
      </c>
      <c r="H78" s="135" t="s">
        <v>1333</v>
      </c>
      <c r="I78" s="135" t="s">
        <v>1334</v>
      </c>
      <c r="M78" s="135" t="s">
        <v>1335</v>
      </c>
      <c r="N78" s="136" t="s">
        <v>1336</v>
      </c>
    </row>
    <row r="79" spans="6:14">
      <c r="F79" s="135" t="s">
        <v>1320</v>
      </c>
      <c r="G79" s="135" t="s">
        <v>1321</v>
      </c>
      <c r="H79" s="135" t="s">
        <v>1337</v>
      </c>
      <c r="I79" s="135" t="s">
        <v>1338</v>
      </c>
      <c r="M79" s="135" t="s">
        <v>1339</v>
      </c>
      <c r="N79" s="136" t="s">
        <v>1340</v>
      </c>
    </row>
    <row r="80" spans="6:14" ht="27.95">
      <c r="F80" s="135" t="s">
        <v>1320</v>
      </c>
      <c r="G80" s="135" t="s">
        <v>1321</v>
      </c>
      <c r="H80" s="135" t="s">
        <v>1341</v>
      </c>
      <c r="I80" s="135" t="s">
        <v>1342</v>
      </c>
      <c r="M80" s="135" t="s">
        <v>1343</v>
      </c>
      <c r="N80" s="136" t="s">
        <v>1344</v>
      </c>
    </row>
    <row r="81" spans="6:14" ht="27.95">
      <c r="F81" s="135" t="s">
        <v>1320</v>
      </c>
      <c r="G81" s="135" t="s">
        <v>1321</v>
      </c>
      <c r="H81" s="135" t="s">
        <v>1345</v>
      </c>
      <c r="I81" s="135" t="s">
        <v>1346</v>
      </c>
      <c r="M81" s="135" t="s">
        <v>1347</v>
      </c>
      <c r="N81" s="136" t="s">
        <v>1348</v>
      </c>
    </row>
    <row r="82" spans="6:14">
      <c r="F82" s="135" t="s">
        <v>1320</v>
      </c>
      <c r="G82" s="135" t="s">
        <v>1321</v>
      </c>
      <c r="H82" s="135" t="s">
        <v>382</v>
      </c>
      <c r="I82" s="135" t="s">
        <v>1349</v>
      </c>
      <c r="M82" s="135" t="s">
        <v>1350</v>
      </c>
      <c r="N82" s="136" t="s">
        <v>1351</v>
      </c>
    </row>
    <row r="83" spans="6:14">
      <c r="F83" s="135" t="s">
        <v>1320</v>
      </c>
      <c r="G83" s="135" t="s">
        <v>1321</v>
      </c>
      <c r="H83" s="135" t="s">
        <v>1352</v>
      </c>
      <c r="I83" s="135" t="s">
        <v>1353</v>
      </c>
      <c r="M83" s="135" t="s">
        <v>1354</v>
      </c>
      <c r="N83" s="136" t="s">
        <v>1355</v>
      </c>
    </row>
    <row r="84" spans="6:14" ht="27.95">
      <c r="F84" s="135" t="s">
        <v>1320</v>
      </c>
      <c r="G84" s="135" t="s">
        <v>1321</v>
      </c>
      <c r="H84" s="135" t="s">
        <v>1356</v>
      </c>
      <c r="I84" s="135" t="s">
        <v>1357</v>
      </c>
      <c r="M84" s="135" t="s">
        <v>1358</v>
      </c>
      <c r="N84" s="136" t="s">
        <v>1359</v>
      </c>
    </row>
    <row r="85" spans="6:14">
      <c r="F85" s="135" t="s">
        <v>1320</v>
      </c>
      <c r="G85" s="135" t="s">
        <v>1321</v>
      </c>
      <c r="H85" s="135" t="s">
        <v>1360</v>
      </c>
      <c r="I85" s="135" t="s">
        <v>1361</v>
      </c>
      <c r="M85" s="135" t="s">
        <v>1362</v>
      </c>
      <c r="N85" s="136" t="s">
        <v>1363</v>
      </c>
    </row>
    <row r="86" spans="6:14">
      <c r="F86" s="135" t="s">
        <v>1364</v>
      </c>
      <c r="G86" s="135" t="s">
        <v>110</v>
      </c>
      <c r="H86" s="135" t="s">
        <v>1365</v>
      </c>
      <c r="I86" s="135" t="s">
        <v>1366</v>
      </c>
      <c r="M86" s="135" t="s">
        <v>1367</v>
      </c>
      <c r="N86" s="136" t="s">
        <v>1368</v>
      </c>
    </row>
    <row r="87" spans="6:14">
      <c r="F87" s="135" t="s">
        <v>1364</v>
      </c>
      <c r="G87" s="135" t="s">
        <v>110</v>
      </c>
      <c r="H87" s="135" t="s">
        <v>1369</v>
      </c>
      <c r="I87" s="135" t="s">
        <v>1370</v>
      </c>
      <c r="M87" s="135" t="s">
        <v>1371</v>
      </c>
      <c r="N87" s="136" t="s">
        <v>1372</v>
      </c>
    </row>
    <row r="88" spans="6:14">
      <c r="F88" s="135" t="s">
        <v>1364</v>
      </c>
      <c r="G88" s="135" t="s">
        <v>110</v>
      </c>
      <c r="H88" s="135" t="s">
        <v>1373</v>
      </c>
      <c r="I88" s="135" t="s">
        <v>1374</v>
      </c>
      <c r="M88" s="135" t="s">
        <v>1375</v>
      </c>
      <c r="N88" s="136" t="s">
        <v>1376</v>
      </c>
    </row>
    <row r="89" spans="6:14">
      <c r="F89" s="135" t="s">
        <v>1364</v>
      </c>
      <c r="G89" s="135" t="s">
        <v>110</v>
      </c>
      <c r="H89" s="135" t="s">
        <v>1377</v>
      </c>
      <c r="I89" s="135" t="s">
        <v>111</v>
      </c>
      <c r="M89" s="135" t="s">
        <v>1378</v>
      </c>
      <c r="N89" s="136" t="s">
        <v>1379</v>
      </c>
    </row>
    <row r="90" spans="6:14">
      <c r="F90" s="135" t="s">
        <v>1364</v>
      </c>
      <c r="G90" s="135" t="s">
        <v>110</v>
      </c>
      <c r="H90" s="135" t="s">
        <v>1380</v>
      </c>
      <c r="I90" s="135" t="s">
        <v>1381</v>
      </c>
      <c r="M90" s="135" t="s">
        <v>1382</v>
      </c>
      <c r="N90" s="136" t="s">
        <v>1383</v>
      </c>
    </row>
    <row r="91" spans="6:14" ht="27.95">
      <c r="F91" s="135" t="s">
        <v>1364</v>
      </c>
      <c r="G91" s="135" t="s">
        <v>110</v>
      </c>
      <c r="H91" s="135" t="s">
        <v>1384</v>
      </c>
      <c r="I91" s="135" t="s">
        <v>1385</v>
      </c>
      <c r="M91" s="135" t="s">
        <v>1386</v>
      </c>
      <c r="N91" s="136" t="s">
        <v>1387</v>
      </c>
    </row>
    <row r="92" spans="6:14" ht="27.95">
      <c r="F92" s="135" t="s">
        <v>1364</v>
      </c>
      <c r="G92" s="135" t="s">
        <v>110</v>
      </c>
      <c r="H92" s="135" t="s">
        <v>1388</v>
      </c>
      <c r="I92" s="135" t="s">
        <v>1389</v>
      </c>
      <c r="M92" s="135" t="s">
        <v>1390</v>
      </c>
      <c r="N92" s="136" t="s">
        <v>1391</v>
      </c>
    </row>
    <row r="93" spans="6:14">
      <c r="F93" s="135" t="s">
        <v>1364</v>
      </c>
      <c r="G93" s="135" t="s">
        <v>110</v>
      </c>
      <c r="H93" s="135" t="s">
        <v>1392</v>
      </c>
      <c r="I93" s="135" t="s">
        <v>1393</v>
      </c>
      <c r="M93" s="135" t="s">
        <v>1394</v>
      </c>
      <c r="N93" s="136" t="s">
        <v>1395</v>
      </c>
    </row>
    <row r="94" spans="6:14" ht="27.95">
      <c r="F94" s="135" t="s">
        <v>1364</v>
      </c>
      <c r="G94" s="135" t="s">
        <v>110</v>
      </c>
      <c r="H94" s="135" t="s">
        <v>1396</v>
      </c>
      <c r="I94" s="135" t="s">
        <v>1397</v>
      </c>
      <c r="M94" s="135" t="s">
        <v>1398</v>
      </c>
      <c r="N94" s="136" t="s">
        <v>1399</v>
      </c>
    </row>
    <row r="95" spans="6:14">
      <c r="F95" s="135" t="s">
        <v>1400</v>
      </c>
      <c r="G95" s="135" t="s">
        <v>1401</v>
      </c>
      <c r="H95" s="135" t="s">
        <v>1402</v>
      </c>
      <c r="I95" s="135" t="s">
        <v>1403</v>
      </c>
      <c r="M95" s="135" t="s">
        <v>1404</v>
      </c>
      <c r="N95" s="136" t="s">
        <v>1405</v>
      </c>
    </row>
    <row r="96" spans="6:14" ht="27.95">
      <c r="F96" s="135" t="s">
        <v>1400</v>
      </c>
      <c r="G96" s="135" t="s">
        <v>1401</v>
      </c>
      <c r="H96" s="135" t="s">
        <v>1406</v>
      </c>
      <c r="I96" s="135" t="s">
        <v>1407</v>
      </c>
      <c r="M96" s="135" t="s">
        <v>1408</v>
      </c>
      <c r="N96" s="136" t="s">
        <v>1409</v>
      </c>
    </row>
    <row r="97" spans="6:14" ht="27.95">
      <c r="F97" s="135" t="s">
        <v>1400</v>
      </c>
      <c r="G97" s="135" t="s">
        <v>1401</v>
      </c>
      <c r="H97" s="135" t="s">
        <v>1410</v>
      </c>
      <c r="I97" s="135" t="s">
        <v>1411</v>
      </c>
      <c r="M97" s="135" t="s">
        <v>1412</v>
      </c>
      <c r="N97" s="136" t="s">
        <v>1413</v>
      </c>
    </row>
    <row r="98" spans="6:14">
      <c r="F98" s="135" t="s">
        <v>1400</v>
      </c>
      <c r="G98" s="135" t="s">
        <v>1401</v>
      </c>
      <c r="H98" s="135" t="s">
        <v>1414</v>
      </c>
      <c r="I98" s="135" t="s">
        <v>1415</v>
      </c>
      <c r="M98" s="135" t="s">
        <v>1416</v>
      </c>
      <c r="N98" s="136" t="s">
        <v>1417</v>
      </c>
    </row>
    <row r="99" spans="6:14" ht="27.95">
      <c r="F99" s="135" t="s">
        <v>1400</v>
      </c>
      <c r="G99" s="135" t="s">
        <v>1401</v>
      </c>
      <c r="H99" s="135" t="s">
        <v>1418</v>
      </c>
      <c r="I99" s="135" t="s">
        <v>1419</v>
      </c>
      <c r="M99" s="135" t="s">
        <v>1420</v>
      </c>
      <c r="N99" s="136" t="s">
        <v>1421</v>
      </c>
    </row>
    <row r="100" spans="6:14">
      <c r="F100" s="135" t="s">
        <v>1400</v>
      </c>
      <c r="G100" s="135" t="s">
        <v>1401</v>
      </c>
      <c r="H100" s="135" t="s">
        <v>1422</v>
      </c>
      <c r="I100" s="135" t="s">
        <v>1423</v>
      </c>
      <c r="K100" s="66"/>
      <c r="L100" s="66"/>
      <c r="M100" s="135" t="s">
        <v>1424</v>
      </c>
      <c r="N100" s="136" t="s">
        <v>1425</v>
      </c>
    </row>
    <row r="101" spans="6:14" ht="27.95">
      <c r="F101" s="135" t="s">
        <v>1400</v>
      </c>
      <c r="G101" s="135" t="s">
        <v>1401</v>
      </c>
      <c r="H101" s="135" t="s">
        <v>1426</v>
      </c>
      <c r="I101" s="135" t="s">
        <v>1427</v>
      </c>
      <c r="K101" s="66"/>
      <c r="L101" s="66"/>
      <c r="M101" s="135" t="s">
        <v>1428</v>
      </c>
      <c r="N101" s="136" t="s">
        <v>1429</v>
      </c>
    </row>
    <row r="102" spans="6:14" ht="27.95">
      <c r="F102" s="135" t="s">
        <v>1430</v>
      </c>
      <c r="G102" s="135" t="s">
        <v>1431</v>
      </c>
      <c r="H102" s="135" t="s">
        <v>1432</v>
      </c>
      <c r="I102" s="135" t="s">
        <v>1433</v>
      </c>
      <c r="M102" s="135" t="s">
        <v>1434</v>
      </c>
      <c r="N102" s="136" t="s">
        <v>1435</v>
      </c>
    </row>
    <row r="103" spans="6:14">
      <c r="F103" s="135" t="s">
        <v>1430</v>
      </c>
      <c r="G103" s="135" t="s">
        <v>1431</v>
      </c>
      <c r="H103" s="135" t="s">
        <v>1436</v>
      </c>
      <c r="I103" s="135" t="s">
        <v>1437</v>
      </c>
      <c r="M103" s="135" t="s">
        <v>1438</v>
      </c>
      <c r="N103" s="136" t="s">
        <v>1439</v>
      </c>
    </row>
    <row r="104" spans="6:14" ht="27.95">
      <c r="F104" s="135" t="s">
        <v>1430</v>
      </c>
      <c r="G104" s="135" t="s">
        <v>1431</v>
      </c>
      <c r="H104" s="135" t="s">
        <v>1440</v>
      </c>
      <c r="I104" s="135" t="s">
        <v>1441</v>
      </c>
      <c r="M104" s="135" t="s">
        <v>1442</v>
      </c>
      <c r="N104" s="136" t="s">
        <v>1443</v>
      </c>
    </row>
    <row r="105" spans="6:14">
      <c r="F105" s="135" t="s">
        <v>1430</v>
      </c>
      <c r="G105" s="135" t="s">
        <v>1431</v>
      </c>
      <c r="H105" s="135" t="s">
        <v>1444</v>
      </c>
      <c r="I105" s="135" t="s">
        <v>1445</v>
      </c>
      <c r="M105" s="135" t="s">
        <v>1446</v>
      </c>
      <c r="N105" s="136" t="s">
        <v>1447</v>
      </c>
    </row>
    <row r="106" spans="6:14">
      <c r="F106" s="135" t="s">
        <v>1448</v>
      </c>
      <c r="G106" s="135" t="s">
        <v>1449</v>
      </c>
      <c r="H106" s="135" t="s">
        <v>1450</v>
      </c>
      <c r="I106" s="135" t="s">
        <v>1451</v>
      </c>
      <c r="M106" s="135" t="s">
        <v>1452</v>
      </c>
      <c r="N106" s="136" t="s">
        <v>1453</v>
      </c>
    </row>
    <row r="107" spans="6:14" ht="42">
      <c r="F107" s="135" t="s">
        <v>1448</v>
      </c>
      <c r="G107" s="135" t="s">
        <v>1449</v>
      </c>
      <c r="H107" s="135" t="s">
        <v>1454</v>
      </c>
      <c r="I107" s="135" t="s">
        <v>1455</v>
      </c>
      <c r="M107" s="135" t="s">
        <v>1456</v>
      </c>
      <c r="N107" s="136" t="s">
        <v>1457</v>
      </c>
    </row>
    <row r="108" spans="6:14">
      <c r="F108" s="135" t="s">
        <v>1448</v>
      </c>
      <c r="G108" s="135" t="s">
        <v>1449</v>
      </c>
      <c r="H108" s="135" t="s">
        <v>1458</v>
      </c>
      <c r="I108" s="135" t="s">
        <v>1459</v>
      </c>
      <c r="M108" s="135" t="s">
        <v>1460</v>
      </c>
      <c r="N108" s="136" t="s">
        <v>1461</v>
      </c>
    </row>
    <row r="109" spans="6:14" ht="27.95">
      <c r="F109" s="135" t="s">
        <v>1448</v>
      </c>
      <c r="G109" s="135" t="s">
        <v>1449</v>
      </c>
      <c r="H109" s="135" t="s">
        <v>957</v>
      </c>
      <c r="I109" s="135" t="s">
        <v>1462</v>
      </c>
      <c r="M109" s="135" t="s">
        <v>1463</v>
      </c>
      <c r="N109" s="136" t="s">
        <v>1464</v>
      </c>
    </row>
    <row r="110" spans="6:14" ht="27.95">
      <c r="F110" s="135" t="s">
        <v>1448</v>
      </c>
      <c r="G110" s="135" t="s">
        <v>1449</v>
      </c>
      <c r="H110" s="135" t="s">
        <v>1465</v>
      </c>
      <c r="I110" s="135" t="s">
        <v>1466</v>
      </c>
      <c r="M110" s="135" t="s">
        <v>1467</v>
      </c>
      <c r="N110" s="136" t="s">
        <v>1468</v>
      </c>
    </row>
    <row r="111" spans="6:14" ht="27.95">
      <c r="F111" s="135" t="s">
        <v>1469</v>
      </c>
      <c r="G111" s="135" t="s">
        <v>1470</v>
      </c>
      <c r="H111" s="135" t="s">
        <v>1471</v>
      </c>
      <c r="I111" s="135" t="s">
        <v>1472</v>
      </c>
      <c r="M111" s="135" t="s">
        <v>1473</v>
      </c>
      <c r="N111" s="136" t="s">
        <v>1474</v>
      </c>
    </row>
    <row r="112" spans="6:14">
      <c r="F112" s="135" t="s">
        <v>1469</v>
      </c>
      <c r="G112" s="135" t="s">
        <v>1470</v>
      </c>
      <c r="H112" s="135" t="s">
        <v>1475</v>
      </c>
      <c r="I112" s="135" t="s">
        <v>1476</v>
      </c>
      <c r="M112" s="135" t="s">
        <v>1477</v>
      </c>
      <c r="N112" s="136" t="s">
        <v>1478</v>
      </c>
    </row>
    <row r="113" spans="6:14">
      <c r="F113" s="135" t="s">
        <v>777</v>
      </c>
      <c r="G113" s="135" t="s">
        <v>776</v>
      </c>
      <c r="H113" s="135" t="s">
        <v>1479</v>
      </c>
      <c r="I113" s="135" t="s">
        <v>1480</v>
      </c>
      <c r="M113" s="135" t="s">
        <v>1481</v>
      </c>
      <c r="N113" s="136" t="s">
        <v>1482</v>
      </c>
    </row>
    <row r="114" spans="6:14">
      <c r="F114" s="135" t="s">
        <v>777</v>
      </c>
      <c r="G114" s="135" t="s">
        <v>776</v>
      </c>
      <c r="H114" s="135" t="s">
        <v>1483</v>
      </c>
      <c r="I114" s="135" t="s">
        <v>1484</v>
      </c>
      <c r="M114" s="135" t="s">
        <v>1485</v>
      </c>
      <c r="N114" s="136" t="s">
        <v>1486</v>
      </c>
    </row>
    <row r="115" spans="6:14" ht="42">
      <c r="F115" s="135" t="s">
        <v>777</v>
      </c>
      <c r="G115" s="135" t="s">
        <v>776</v>
      </c>
      <c r="H115" s="135" t="s">
        <v>1487</v>
      </c>
      <c r="I115" s="135" t="s">
        <v>1488</v>
      </c>
      <c r="M115" s="135" t="s">
        <v>1489</v>
      </c>
      <c r="N115" s="136" t="s">
        <v>1490</v>
      </c>
    </row>
    <row r="116" spans="6:14">
      <c r="F116" s="135" t="s">
        <v>777</v>
      </c>
      <c r="G116" s="135" t="s">
        <v>776</v>
      </c>
      <c r="H116" s="135" t="s">
        <v>1491</v>
      </c>
      <c r="I116" s="135" t="s">
        <v>1492</v>
      </c>
      <c r="M116" s="135" t="s">
        <v>1493</v>
      </c>
      <c r="N116" s="136" t="s">
        <v>1494</v>
      </c>
    </row>
    <row r="117" spans="6:14">
      <c r="F117" s="135" t="s">
        <v>777</v>
      </c>
      <c r="G117" s="135" t="s">
        <v>776</v>
      </c>
      <c r="H117" s="135" t="s">
        <v>1495</v>
      </c>
      <c r="I117" s="135" t="s">
        <v>1496</v>
      </c>
      <c r="M117" s="135" t="s">
        <v>1497</v>
      </c>
      <c r="N117" s="136" t="s">
        <v>1498</v>
      </c>
    </row>
    <row r="118" spans="6:14" ht="27.95">
      <c r="F118" s="135" t="s">
        <v>777</v>
      </c>
      <c r="G118" s="135" t="s">
        <v>776</v>
      </c>
      <c r="H118" s="135" t="s">
        <v>1499</v>
      </c>
      <c r="I118" s="135" t="s">
        <v>1500</v>
      </c>
      <c r="M118" s="135" t="s">
        <v>1501</v>
      </c>
      <c r="N118" s="136" t="s">
        <v>1502</v>
      </c>
    </row>
    <row r="119" spans="6:14">
      <c r="F119" s="135" t="s">
        <v>777</v>
      </c>
      <c r="G119" s="135" t="s">
        <v>776</v>
      </c>
      <c r="H119" s="135" t="s">
        <v>1503</v>
      </c>
      <c r="I119" s="135" t="s">
        <v>1504</v>
      </c>
      <c r="M119" s="135" t="s">
        <v>1505</v>
      </c>
      <c r="N119" s="136" t="s">
        <v>1506</v>
      </c>
    </row>
    <row r="120" spans="6:14">
      <c r="F120" s="135" t="s">
        <v>777</v>
      </c>
      <c r="G120" s="135" t="s">
        <v>776</v>
      </c>
      <c r="H120" s="135" t="s">
        <v>1507</v>
      </c>
      <c r="I120" s="135" t="s">
        <v>1508</v>
      </c>
      <c r="M120" s="135" t="s">
        <v>1509</v>
      </c>
      <c r="N120" s="136" t="s">
        <v>1510</v>
      </c>
    </row>
    <row r="121" spans="6:14" ht="27.95">
      <c r="F121" s="135" t="s">
        <v>777</v>
      </c>
      <c r="G121" s="135" t="s">
        <v>776</v>
      </c>
      <c r="H121" s="135" t="s">
        <v>779</v>
      </c>
      <c r="I121" s="135" t="s">
        <v>778</v>
      </c>
      <c r="M121" s="135" t="s">
        <v>1511</v>
      </c>
      <c r="N121" s="136" t="s">
        <v>1512</v>
      </c>
    </row>
    <row r="122" spans="6:14">
      <c r="F122" s="135" t="s">
        <v>777</v>
      </c>
      <c r="G122" s="135" t="s">
        <v>776</v>
      </c>
      <c r="H122" s="135" t="s">
        <v>1513</v>
      </c>
      <c r="I122" s="135" t="s">
        <v>1514</v>
      </c>
      <c r="M122" s="135" t="s">
        <v>1515</v>
      </c>
      <c r="N122" s="136" t="s">
        <v>1516</v>
      </c>
    </row>
    <row r="123" spans="6:14" ht="27.95">
      <c r="F123" s="135" t="s">
        <v>777</v>
      </c>
      <c r="G123" s="135" t="s">
        <v>776</v>
      </c>
      <c r="H123" s="135" t="s">
        <v>1517</v>
      </c>
      <c r="I123" s="135" t="s">
        <v>1518</v>
      </c>
      <c r="M123" s="135" t="s">
        <v>1519</v>
      </c>
      <c r="N123" s="136" t="s">
        <v>1520</v>
      </c>
    </row>
    <row r="124" spans="6:14" ht="27.95">
      <c r="F124" s="135" t="s">
        <v>1521</v>
      </c>
      <c r="G124" s="135" t="s">
        <v>1522</v>
      </c>
      <c r="H124" s="135" t="s">
        <v>1523</v>
      </c>
      <c r="I124" s="135" t="s">
        <v>1524</v>
      </c>
      <c r="M124" s="135" t="s">
        <v>1525</v>
      </c>
      <c r="N124" s="136" t="s">
        <v>1526</v>
      </c>
    </row>
    <row r="125" spans="6:14" ht="27.95">
      <c r="F125" s="135" t="s">
        <v>1521</v>
      </c>
      <c r="G125" s="135" t="s">
        <v>1522</v>
      </c>
      <c r="H125" s="135" t="s">
        <v>1527</v>
      </c>
      <c r="I125" s="135" t="s">
        <v>1528</v>
      </c>
      <c r="M125" s="135" t="s">
        <v>1529</v>
      </c>
      <c r="N125" s="136" t="s">
        <v>1530</v>
      </c>
    </row>
    <row r="126" spans="6:14" ht="27.95">
      <c r="F126" s="135" t="s">
        <v>1521</v>
      </c>
      <c r="G126" s="135" t="s">
        <v>1522</v>
      </c>
      <c r="H126" s="135" t="s">
        <v>1531</v>
      </c>
      <c r="I126" s="135" t="s">
        <v>1532</v>
      </c>
      <c r="M126" s="135" t="s">
        <v>1533</v>
      </c>
      <c r="N126" s="136" t="s">
        <v>1534</v>
      </c>
    </row>
    <row r="127" spans="6:14">
      <c r="F127" s="135" t="s">
        <v>1521</v>
      </c>
      <c r="G127" s="135" t="s">
        <v>1522</v>
      </c>
      <c r="H127" s="135" t="s">
        <v>1535</v>
      </c>
      <c r="I127" s="135" t="s">
        <v>1536</v>
      </c>
      <c r="M127" s="135" t="s">
        <v>1537</v>
      </c>
      <c r="N127" s="136" t="s">
        <v>1538</v>
      </c>
    </row>
    <row r="128" spans="6:14">
      <c r="F128" s="135" t="s">
        <v>1521</v>
      </c>
      <c r="G128" s="135" t="s">
        <v>1522</v>
      </c>
      <c r="H128" s="135" t="s">
        <v>1539</v>
      </c>
      <c r="I128" s="135" t="s">
        <v>1540</v>
      </c>
      <c r="M128" s="135" t="s">
        <v>1541</v>
      </c>
      <c r="N128" s="136" t="s">
        <v>1542</v>
      </c>
    </row>
    <row r="129" spans="6:14">
      <c r="F129" s="135" t="s">
        <v>1521</v>
      </c>
      <c r="G129" s="135" t="s">
        <v>1522</v>
      </c>
      <c r="H129" s="135" t="s">
        <v>1543</v>
      </c>
      <c r="I129" s="135" t="s">
        <v>1544</v>
      </c>
      <c r="M129" s="135" t="s">
        <v>1545</v>
      </c>
      <c r="N129" s="136" t="s">
        <v>1546</v>
      </c>
    </row>
    <row r="130" spans="6:14">
      <c r="F130" s="135" t="s">
        <v>1521</v>
      </c>
      <c r="G130" s="135" t="s">
        <v>1522</v>
      </c>
      <c r="H130" s="135" t="s">
        <v>1547</v>
      </c>
      <c r="I130" s="135" t="s">
        <v>1548</v>
      </c>
      <c r="M130" s="135" t="s">
        <v>1549</v>
      </c>
      <c r="N130" s="136" t="s">
        <v>1550</v>
      </c>
    </row>
    <row r="131" spans="6:14" ht="27.95">
      <c r="F131" s="135" t="s">
        <v>1521</v>
      </c>
      <c r="G131" s="135" t="s">
        <v>1522</v>
      </c>
      <c r="H131" s="135" t="s">
        <v>1551</v>
      </c>
      <c r="I131" s="135" t="s">
        <v>1552</v>
      </c>
      <c r="M131" s="135" t="s">
        <v>1553</v>
      </c>
      <c r="N131" s="136" t="s">
        <v>1554</v>
      </c>
    </row>
    <row r="132" spans="6:14">
      <c r="F132" s="135" t="s">
        <v>1555</v>
      </c>
      <c r="G132" s="135" t="s">
        <v>1556</v>
      </c>
      <c r="H132" s="135" t="s">
        <v>1557</v>
      </c>
      <c r="I132" s="135" t="s">
        <v>1558</v>
      </c>
      <c r="M132" s="135" t="s">
        <v>1559</v>
      </c>
      <c r="N132" s="136" t="s">
        <v>1560</v>
      </c>
    </row>
    <row r="133" spans="6:14" ht="27.95">
      <c r="F133" s="135" t="s">
        <v>1555</v>
      </c>
      <c r="G133" s="135" t="s">
        <v>1556</v>
      </c>
      <c r="H133" s="135" t="s">
        <v>1561</v>
      </c>
      <c r="I133" s="135" t="s">
        <v>1562</v>
      </c>
      <c r="M133" s="135" t="s">
        <v>1563</v>
      </c>
      <c r="N133" s="136" t="s">
        <v>1564</v>
      </c>
    </row>
    <row r="134" spans="6:14">
      <c r="F134" s="135" t="s">
        <v>1555</v>
      </c>
      <c r="G134" s="135" t="s">
        <v>1556</v>
      </c>
      <c r="H134" s="135" t="s">
        <v>1565</v>
      </c>
      <c r="I134" s="135" t="s">
        <v>1566</v>
      </c>
      <c r="M134" s="135" t="s">
        <v>1567</v>
      </c>
      <c r="N134" s="136" t="s">
        <v>1568</v>
      </c>
    </row>
    <row r="135" spans="6:14">
      <c r="F135" s="135" t="s">
        <v>1555</v>
      </c>
      <c r="G135" s="135" t="s">
        <v>1556</v>
      </c>
      <c r="H135" s="135" t="s">
        <v>1569</v>
      </c>
      <c r="I135" s="135" t="s">
        <v>1570</v>
      </c>
      <c r="M135" s="135" t="s">
        <v>1571</v>
      </c>
      <c r="N135" s="136" t="s">
        <v>1572</v>
      </c>
    </row>
    <row r="136" spans="6:14" ht="27.95">
      <c r="F136" s="135" t="s">
        <v>1555</v>
      </c>
      <c r="G136" s="135" t="s">
        <v>1556</v>
      </c>
      <c r="H136" s="135" t="s">
        <v>1573</v>
      </c>
      <c r="I136" s="135" t="s">
        <v>1574</v>
      </c>
      <c r="M136" s="135" t="s">
        <v>1575</v>
      </c>
      <c r="N136" s="136" t="s">
        <v>1576</v>
      </c>
    </row>
    <row r="137" spans="6:14" ht="27.95">
      <c r="F137" s="135" t="s">
        <v>1577</v>
      </c>
      <c r="G137" s="135" t="s">
        <v>1578</v>
      </c>
      <c r="H137" s="135" t="s">
        <v>1579</v>
      </c>
      <c r="I137" s="135" t="s">
        <v>1580</v>
      </c>
      <c r="M137" s="135" t="s">
        <v>1581</v>
      </c>
      <c r="N137" s="136" t="s">
        <v>1582</v>
      </c>
    </row>
    <row r="138" spans="6:14">
      <c r="F138" s="135" t="s">
        <v>1577</v>
      </c>
      <c r="G138" s="135" t="s">
        <v>1578</v>
      </c>
      <c r="H138" s="135" t="s">
        <v>1583</v>
      </c>
      <c r="I138" s="135" t="s">
        <v>1584</v>
      </c>
      <c r="M138" s="135" t="s">
        <v>1585</v>
      </c>
      <c r="N138" s="136" t="s">
        <v>1586</v>
      </c>
    </row>
    <row r="139" spans="6:14">
      <c r="F139" s="135" t="s">
        <v>1577</v>
      </c>
      <c r="G139" s="135" t="s">
        <v>1578</v>
      </c>
      <c r="H139" s="135" t="s">
        <v>1587</v>
      </c>
      <c r="I139" s="135" t="s">
        <v>1588</v>
      </c>
      <c r="M139" s="135" t="s">
        <v>1589</v>
      </c>
      <c r="N139" s="136" t="s">
        <v>1590</v>
      </c>
    </row>
    <row r="140" spans="6:14">
      <c r="F140" s="135" t="s">
        <v>1577</v>
      </c>
      <c r="G140" s="135" t="s">
        <v>1578</v>
      </c>
      <c r="H140" s="135" t="s">
        <v>1591</v>
      </c>
      <c r="I140" s="135" t="s">
        <v>1592</v>
      </c>
      <c r="M140" s="135" t="s">
        <v>1593</v>
      </c>
      <c r="N140" s="136" t="s">
        <v>1594</v>
      </c>
    </row>
    <row r="141" spans="6:14" ht="27.95">
      <c r="F141" s="135" t="s">
        <v>1577</v>
      </c>
      <c r="G141" s="135" t="s">
        <v>1578</v>
      </c>
      <c r="H141" s="135" t="s">
        <v>1595</v>
      </c>
      <c r="I141" s="135" t="s">
        <v>1596</v>
      </c>
      <c r="M141" s="135" t="s">
        <v>1597</v>
      </c>
      <c r="N141" s="136" t="s">
        <v>1598</v>
      </c>
    </row>
    <row r="142" spans="6:14">
      <c r="F142" s="135" t="s">
        <v>1599</v>
      </c>
      <c r="G142" s="135" t="s">
        <v>1600</v>
      </c>
      <c r="H142" s="135" t="s">
        <v>1601</v>
      </c>
      <c r="I142" s="135" t="s">
        <v>1602</v>
      </c>
      <c r="M142" s="135" t="s">
        <v>1603</v>
      </c>
      <c r="N142" s="136" t="s">
        <v>1604</v>
      </c>
    </row>
    <row r="143" spans="6:14" ht="27.95">
      <c r="F143" s="135" t="s">
        <v>1599</v>
      </c>
      <c r="G143" s="135" t="s">
        <v>1600</v>
      </c>
      <c r="H143" s="135" t="s">
        <v>1605</v>
      </c>
      <c r="I143" s="135" t="s">
        <v>1606</v>
      </c>
      <c r="M143" s="135" t="s">
        <v>1607</v>
      </c>
      <c r="N143" s="136" t="s">
        <v>1608</v>
      </c>
    </row>
    <row r="144" spans="6:14" ht="27.95">
      <c r="F144" s="135" t="s">
        <v>1599</v>
      </c>
      <c r="G144" s="135" t="s">
        <v>1600</v>
      </c>
      <c r="H144" s="135" t="s">
        <v>1609</v>
      </c>
      <c r="I144" s="135" t="s">
        <v>1610</v>
      </c>
      <c r="M144" s="135" t="s">
        <v>1611</v>
      </c>
      <c r="N144" s="136" t="s">
        <v>1612</v>
      </c>
    </row>
    <row r="145" spans="6:14" ht="27.95">
      <c r="F145" s="135" t="s">
        <v>1599</v>
      </c>
      <c r="G145" s="135" t="s">
        <v>1600</v>
      </c>
      <c r="H145" s="135" t="s">
        <v>1613</v>
      </c>
      <c r="I145" s="135" t="s">
        <v>1614</v>
      </c>
      <c r="M145" s="135" t="s">
        <v>1615</v>
      </c>
      <c r="N145" s="136" t="s">
        <v>1616</v>
      </c>
    </row>
    <row r="146" spans="6:14">
      <c r="F146" s="135" t="s">
        <v>1599</v>
      </c>
      <c r="G146" s="135" t="s">
        <v>1600</v>
      </c>
      <c r="H146" s="135" t="s">
        <v>1617</v>
      </c>
      <c r="I146" s="135" t="s">
        <v>1618</v>
      </c>
      <c r="M146" s="135" t="s">
        <v>1619</v>
      </c>
      <c r="N146" s="136" t="s">
        <v>1620</v>
      </c>
    </row>
    <row r="147" spans="6:14" ht="27.95">
      <c r="F147" s="135" t="s">
        <v>1621</v>
      </c>
      <c r="G147" s="135" t="s">
        <v>1622</v>
      </c>
      <c r="H147" s="135" t="s">
        <v>1623</v>
      </c>
      <c r="I147" s="135" t="s">
        <v>1624</v>
      </c>
      <c r="M147" s="135" t="s">
        <v>1625</v>
      </c>
      <c r="N147" s="136" t="s">
        <v>1626</v>
      </c>
    </row>
    <row r="148" spans="6:14">
      <c r="F148" s="135" t="s">
        <v>1621</v>
      </c>
      <c r="G148" s="135" t="s">
        <v>1622</v>
      </c>
      <c r="H148" s="135" t="s">
        <v>1627</v>
      </c>
      <c r="I148" s="135" t="s">
        <v>1628</v>
      </c>
      <c r="M148" s="135" t="s">
        <v>1629</v>
      </c>
      <c r="N148" s="136" t="s">
        <v>1630</v>
      </c>
    </row>
    <row r="149" spans="6:14" ht="27.95">
      <c r="F149" s="135" t="s">
        <v>1621</v>
      </c>
      <c r="G149" s="135" t="s">
        <v>1622</v>
      </c>
      <c r="H149" s="135" t="s">
        <v>1631</v>
      </c>
      <c r="I149" s="135" t="s">
        <v>1632</v>
      </c>
      <c r="M149" s="135" t="s">
        <v>1633</v>
      </c>
      <c r="N149" s="136" t="s">
        <v>1634</v>
      </c>
    </row>
    <row r="150" spans="6:14" ht="27.95">
      <c r="F150" s="135" t="s">
        <v>1621</v>
      </c>
      <c r="G150" s="135" t="s">
        <v>1622</v>
      </c>
      <c r="H150" s="135" t="s">
        <v>1635</v>
      </c>
      <c r="I150" s="135" t="s">
        <v>1636</v>
      </c>
      <c r="M150" s="135" t="s">
        <v>1637</v>
      </c>
      <c r="N150" s="136" t="s">
        <v>1638</v>
      </c>
    </row>
    <row r="151" spans="6:14">
      <c r="F151" s="135" t="s">
        <v>1621</v>
      </c>
      <c r="G151" s="135" t="s">
        <v>1622</v>
      </c>
      <c r="H151" s="135" t="s">
        <v>1639</v>
      </c>
      <c r="I151" s="135" t="s">
        <v>1640</v>
      </c>
      <c r="M151" s="135" t="s">
        <v>1641</v>
      </c>
      <c r="N151" s="136" t="s">
        <v>1642</v>
      </c>
    </row>
    <row r="152" spans="6:14">
      <c r="F152" s="135" t="s">
        <v>1621</v>
      </c>
      <c r="G152" s="135" t="s">
        <v>1622</v>
      </c>
      <c r="H152" s="135" t="s">
        <v>1643</v>
      </c>
      <c r="I152" s="135" t="s">
        <v>1644</v>
      </c>
      <c r="M152" s="135" t="s">
        <v>1645</v>
      </c>
      <c r="N152" s="136" t="s">
        <v>1646</v>
      </c>
    </row>
    <row r="153" spans="6:14" ht="27.95">
      <c r="F153" s="135" t="s">
        <v>1621</v>
      </c>
      <c r="G153" s="135" t="s">
        <v>1622</v>
      </c>
      <c r="H153" s="135" t="s">
        <v>1647</v>
      </c>
      <c r="I153" s="135" t="s">
        <v>1648</v>
      </c>
      <c r="M153" s="135" t="s">
        <v>1649</v>
      </c>
      <c r="N153" s="136" t="s">
        <v>1650</v>
      </c>
    </row>
    <row r="154" spans="6:14" ht="27.95">
      <c r="F154" s="135" t="s">
        <v>1651</v>
      </c>
      <c r="G154" s="135" t="s">
        <v>1652</v>
      </c>
      <c r="H154" s="135" t="s">
        <v>1653</v>
      </c>
      <c r="I154" s="135" t="s">
        <v>1654</v>
      </c>
      <c r="M154" s="135" t="s">
        <v>1655</v>
      </c>
      <c r="N154" s="136" t="s">
        <v>1656</v>
      </c>
    </row>
    <row r="155" spans="6:14">
      <c r="F155" s="135" t="s">
        <v>1651</v>
      </c>
      <c r="G155" s="135" t="s">
        <v>1652</v>
      </c>
      <c r="H155" s="135" t="s">
        <v>1657</v>
      </c>
      <c r="I155" s="135" t="s">
        <v>1658</v>
      </c>
      <c r="M155" s="135" t="s">
        <v>1659</v>
      </c>
      <c r="N155" s="136" t="s">
        <v>1660</v>
      </c>
    </row>
    <row r="156" spans="6:14">
      <c r="F156" s="135" t="s">
        <v>1651</v>
      </c>
      <c r="G156" s="135" t="s">
        <v>1652</v>
      </c>
      <c r="H156" s="135" t="s">
        <v>1661</v>
      </c>
      <c r="I156" s="135" t="s">
        <v>1662</v>
      </c>
      <c r="M156" s="135" t="s">
        <v>1663</v>
      </c>
      <c r="N156" s="136" t="s">
        <v>1664</v>
      </c>
    </row>
    <row r="157" spans="6:14" ht="27.95">
      <c r="F157" s="135" t="s">
        <v>1665</v>
      </c>
      <c r="G157" s="135" t="s">
        <v>1666</v>
      </c>
      <c r="H157" s="135" t="s">
        <v>1667</v>
      </c>
      <c r="I157" s="135" t="s">
        <v>1668</v>
      </c>
      <c r="M157" s="135" t="s">
        <v>1669</v>
      </c>
      <c r="N157" s="136" t="s">
        <v>1670</v>
      </c>
    </row>
    <row r="158" spans="6:14" ht="42">
      <c r="F158" s="135" t="s">
        <v>1665</v>
      </c>
      <c r="G158" s="135" t="s">
        <v>1666</v>
      </c>
      <c r="H158" s="135" t="s">
        <v>1671</v>
      </c>
      <c r="I158" s="135" t="s">
        <v>1672</v>
      </c>
      <c r="M158" s="135" t="s">
        <v>1673</v>
      </c>
      <c r="N158" s="136" t="s">
        <v>1674</v>
      </c>
    </row>
    <row r="159" spans="6:14">
      <c r="F159" s="135" t="s">
        <v>1665</v>
      </c>
      <c r="G159" s="135" t="s">
        <v>1666</v>
      </c>
      <c r="H159" s="135" t="s">
        <v>1675</v>
      </c>
      <c r="I159" s="135" t="s">
        <v>1676</v>
      </c>
      <c r="M159" s="135" t="s">
        <v>1677</v>
      </c>
      <c r="N159" s="136" t="s">
        <v>1678</v>
      </c>
    </row>
    <row r="160" spans="6:14" ht="27.95">
      <c r="F160" s="135" t="s">
        <v>1665</v>
      </c>
      <c r="G160" s="135" t="s">
        <v>1666</v>
      </c>
      <c r="H160" s="135" t="s">
        <v>1679</v>
      </c>
      <c r="I160" s="135" t="s">
        <v>1680</v>
      </c>
      <c r="M160" s="135" t="s">
        <v>1681</v>
      </c>
      <c r="N160" s="136" t="s">
        <v>1682</v>
      </c>
    </row>
    <row r="161" spans="6:14" ht="27.95">
      <c r="F161" s="135" t="s">
        <v>1665</v>
      </c>
      <c r="G161" s="135" t="s">
        <v>1666</v>
      </c>
      <c r="H161" s="135" t="s">
        <v>1683</v>
      </c>
      <c r="I161" s="135" t="s">
        <v>1684</v>
      </c>
      <c r="M161" s="135" t="s">
        <v>1685</v>
      </c>
      <c r="N161" s="136" t="s">
        <v>1686</v>
      </c>
    </row>
    <row r="162" spans="6:14">
      <c r="F162" s="135" t="s">
        <v>1665</v>
      </c>
      <c r="G162" s="135" t="s">
        <v>1666</v>
      </c>
      <c r="H162" s="135" t="s">
        <v>1687</v>
      </c>
      <c r="I162" s="135" t="s">
        <v>1688</v>
      </c>
      <c r="M162" s="135" t="s">
        <v>1689</v>
      </c>
      <c r="N162" s="136" t="s">
        <v>1690</v>
      </c>
    </row>
    <row r="163" spans="6:14">
      <c r="F163" s="135" t="s">
        <v>1665</v>
      </c>
      <c r="G163" s="135" t="s">
        <v>1666</v>
      </c>
      <c r="H163" s="135" t="s">
        <v>1691</v>
      </c>
      <c r="I163" s="135" t="s">
        <v>1692</v>
      </c>
      <c r="M163" s="135" t="s">
        <v>1693</v>
      </c>
      <c r="N163" s="136" t="s">
        <v>1694</v>
      </c>
    </row>
    <row r="164" spans="6:14" ht="27.95">
      <c r="F164" s="135" t="s">
        <v>1665</v>
      </c>
      <c r="G164" s="135" t="s">
        <v>1666</v>
      </c>
      <c r="H164" s="135" t="s">
        <v>1695</v>
      </c>
      <c r="I164" s="135" t="s">
        <v>1696</v>
      </c>
      <c r="M164" s="135" t="s">
        <v>1697</v>
      </c>
      <c r="N164" s="136" t="s">
        <v>126</v>
      </c>
    </row>
    <row r="165" spans="6:14">
      <c r="F165" s="135" t="s">
        <v>1665</v>
      </c>
      <c r="G165" s="135" t="s">
        <v>1666</v>
      </c>
      <c r="H165" s="135" t="s">
        <v>1698</v>
      </c>
      <c r="I165" s="135" t="s">
        <v>1699</v>
      </c>
      <c r="M165" s="135" t="s">
        <v>1700</v>
      </c>
      <c r="N165" s="136" t="s">
        <v>1701</v>
      </c>
    </row>
    <row r="166" spans="6:14" ht="42">
      <c r="F166" s="135" t="s">
        <v>1665</v>
      </c>
      <c r="G166" s="135" t="s">
        <v>1666</v>
      </c>
      <c r="H166" s="135" t="s">
        <v>1702</v>
      </c>
      <c r="I166" s="135" t="s">
        <v>1703</v>
      </c>
      <c r="M166" s="135" t="s">
        <v>1704</v>
      </c>
      <c r="N166" s="136" t="s">
        <v>1705</v>
      </c>
    </row>
    <row r="167" spans="6:14">
      <c r="F167" s="135" t="s">
        <v>1665</v>
      </c>
      <c r="G167" s="135" t="s">
        <v>1666</v>
      </c>
      <c r="H167" s="135" t="s">
        <v>1706</v>
      </c>
      <c r="I167" s="135" t="s">
        <v>1707</v>
      </c>
      <c r="M167" s="135" t="s">
        <v>1708</v>
      </c>
      <c r="N167" s="136" t="s">
        <v>1709</v>
      </c>
    </row>
    <row r="168" spans="6:14">
      <c r="F168" s="135" t="s">
        <v>1710</v>
      </c>
      <c r="G168" s="135" t="s">
        <v>120</v>
      </c>
      <c r="H168" s="135" t="s">
        <v>1711</v>
      </c>
      <c r="I168" s="135" t="s">
        <v>1712</v>
      </c>
      <c r="M168" s="135" t="s">
        <v>1713</v>
      </c>
      <c r="N168" s="136" t="s">
        <v>1714</v>
      </c>
    </row>
    <row r="169" spans="6:14">
      <c r="F169" s="135" t="s">
        <v>1710</v>
      </c>
      <c r="G169" s="135" t="s">
        <v>120</v>
      </c>
      <c r="H169" s="135" t="s">
        <v>1715</v>
      </c>
      <c r="I169" s="135" t="s">
        <v>1716</v>
      </c>
      <c r="M169" s="135" t="s">
        <v>1717</v>
      </c>
      <c r="N169" s="136" t="s">
        <v>1718</v>
      </c>
    </row>
    <row r="170" spans="6:14">
      <c r="F170" s="135" t="s">
        <v>1710</v>
      </c>
      <c r="G170" s="135" t="s">
        <v>120</v>
      </c>
      <c r="H170" s="135" t="s">
        <v>1719</v>
      </c>
      <c r="I170" s="135" t="s">
        <v>1720</v>
      </c>
      <c r="M170" s="135" t="s">
        <v>1721</v>
      </c>
      <c r="N170" s="136" t="s">
        <v>1722</v>
      </c>
    </row>
    <row r="171" spans="6:14">
      <c r="F171" s="135" t="s">
        <v>1710</v>
      </c>
      <c r="G171" s="135" t="s">
        <v>120</v>
      </c>
      <c r="H171" s="135" t="s">
        <v>1723</v>
      </c>
      <c r="I171" s="135" t="s">
        <v>1724</v>
      </c>
      <c r="M171" s="135" t="s">
        <v>1725</v>
      </c>
      <c r="N171" s="136" t="s">
        <v>1726</v>
      </c>
    </row>
    <row r="172" spans="6:14">
      <c r="F172" s="135" t="s">
        <v>1710</v>
      </c>
      <c r="G172" s="135" t="s">
        <v>120</v>
      </c>
      <c r="H172" s="135" t="s">
        <v>1727</v>
      </c>
      <c r="I172" s="135" t="s">
        <v>122</v>
      </c>
      <c r="M172" s="135" t="s">
        <v>1728</v>
      </c>
      <c r="N172" s="136" t="s">
        <v>1729</v>
      </c>
    </row>
    <row r="173" spans="6:14">
      <c r="F173" s="135" t="s">
        <v>1710</v>
      </c>
      <c r="G173" s="135" t="s">
        <v>120</v>
      </c>
      <c r="H173" s="135" t="s">
        <v>1730</v>
      </c>
      <c r="I173" s="135" t="s">
        <v>1731</v>
      </c>
      <c r="M173" s="135" t="s">
        <v>1732</v>
      </c>
      <c r="N173" s="136" t="s">
        <v>1733</v>
      </c>
    </row>
    <row r="174" spans="6:14" ht="27.95">
      <c r="F174" s="135" t="s">
        <v>1710</v>
      </c>
      <c r="G174" s="135" t="s">
        <v>120</v>
      </c>
      <c r="H174" s="135" t="s">
        <v>1734</v>
      </c>
      <c r="I174" s="135" t="s">
        <v>1735</v>
      </c>
      <c r="M174" s="135" t="s">
        <v>1736</v>
      </c>
      <c r="N174" s="136" t="s">
        <v>1737</v>
      </c>
    </row>
    <row r="175" spans="6:14">
      <c r="F175" s="135" t="s">
        <v>1710</v>
      </c>
      <c r="G175" s="135" t="s">
        <v>120</v>
      </c>
      <c r="H175" s="135" t="s">
        <v>1738</v>
      </c>
      <c r="I175" s="135" t="s">
        <v>1739</v>
      </c>
      <c r="M175" s="135" t="s">
        <v>1740</v>
      </c>
      <c r="N175" s="136" t="s">
        <v>1741</v>
      </c>
    </row>
    <row r="176" spans="6:14">
      <c r="F176" s="135" t="s">
        <v>1710</v>
      </c>
      <c r="G176" s="135" t="s">
        <v>120</v>
      </c>
      <c r="H176" s="135" t="s">
        <v>1742</v>
      </c>
      <c r="I176" s="135" t="s">
        <v>1743</v>
      </c>
      <c r="M176" s="135" t="s">
        <v>1744</v>
      </c>
      <c r="N176" s="136" t="s">
        <v>1745</v>
      </c>
    </row>
    <row r="177" spans="6:14" ht="27.95">
      <c r="F177" s="135" t="s">
        <v>1710</v>
      </c>
      <c r="G177" s="135" t="s">
        <v>120</v>
      </c>
      <c r="H177" s="135" t="s">
        <v>1746</v>
      </c>
      <c r="I177" s="135" t="s">
        <v>1747</v>
      </c>
      <c r="M177" s="135" t="s">
        <v>1748</v>
      </c>
      <c r="N177" s="136" t="s">
        <v>1749</v>
      </c>
    </row>
    <row r="178" spans="6:14" ht="27.95">
      <c r="M178" s="135" t="s">
        <v>1750</v>
      </c>
      <c r="N178" s="136" t="s">
        <v>1751</v>
      </c>
    </row>
    <row r="179" spans="6:14">
      <c r="M179" s="135" t="s">
        <v>1752</v>
      </c>
      <c r="N179" s="136" t="s">
        <v>1753</v>
      </c>
    </row>
    <row r="180" spans="6:14" ht="27.95">
      <c r="M180" s="135" t="s">
        <v>1754</v>
      </c>
      <c r="N180" s="136" t="s">
        <v>1755</v>
      </c>
    </row>
    <row r="181" spans="6:14">
      <c r="M181" s="135" t="s">
        <v>1756</v>
      </c>
      <c r="N181" s="136" t="s">
        <v>1757</v>
      </c>
    </row>
    <row r="182" spans="6:14" ht="27.95">
      <c r="M182" s="135" t="s">
        <v>1758</v>
      </c>
      <c r="N182" s="136" t="s">
        <v>1759</v>
      </c>
    </row>
    <row r="183" spans="6:14" ht="27.95">
      <c r="M183" s="135" t="s">
        <v>1760</v>
      </c>
      <c r="N183" s="136" t="s">
        <v>1761</v>
      </c>
    </row>
    <row r="184" spans="6:14">
      <c r="M184" s="135" t="s">
        <v>1762</v>
      </c>
      <c r="N184" s="136" t="s">
        <v>1762</v>
      </c>
    </row>
    <row r="185" spans="6:14">
      <c r="M185" s="135" t="s">
        <v>1763</v>
      </c>
      <c r="N185" s="136" t="s">
        <v>1764</v>
      </c>
    </row>
    <row r="186" spans="6:14">
      <c r="M186" s="135" t="s">
        <v>1765</v>
      </c>
      <c r="N186" s="136" t="s">
        <v>1766</v>
      </c>
    </row>
    <row r="187" spans="6:14">
      <c r="M187" s="135" t="s">
        <v>1767</v>
      </c>
      <c r="N187" s="136" t="s">
        <v>1768</v>
      </c>
    </row>
    <row r="188" spans="6:14">
      <c r="M188" s="135" t="s">
        <v>1769</v>
      </c>
      <c r="N188" s="136" t="s">
        <v>1770</v>
      </c>
    </row>
    <row r="189" spans="6:14" ht="27.95">
      <c r="M189" s="135" t="s">
        <v>1771</v>
      </c>
      <c r="N189" s="136" t="s">
        <v>1772</v>
      </c>
    </row>
    <row r="190" spans="6:14">
      <c r="M190" s="135" t="s">
        <v>1773</v>
      </c>
      <c r="N190" s="136" t="s">
        <v>1774</v>
      </c>
    </row>
    <row r="191" spans="6:14">
      <c r="M191" s="135" t="s">
        <v>1775</v>
      </c>
      <c r="N191" s="136" t="s">
        <v>1776</v>
      </c>
    </row>
    <row r="192" spans="6:14">
      <c r="M192" s="135" t="s">
        <v>1777</v>
      </c>
      <c r="N192" s="136" t="s">
        <v>1778</v>
      </c>
    </row>
    <row r="193" spans="13:14">
      <c r="M193" s="135" t="s">
        <v>1779</v>
      </c>
      <c r="N193" s="136" t="s">
        <v>1780</v>
      </c>
    </row>
    <row r="194" spans="13:14" ht="27.95">
      <c r="M194" s="135" t="s">
        <v>1781</v>
      </c>
      <c r="N194" s="136" t="s">
        <v>1782</v>
      </c>
    </row>
    <row r="195" spans="13:14" ht="27.95">
      <c r="M195" s="135" t="s">
        <v>1783</v>
      </c>
      <c r="N195" s="136" t="s">
        <v>1784</v>
      </c>
    </row>
    <row r="196" spans="13:14" ht="27.95">
      <c r="M196" s="135" t="s">
        <v>1785</v>
      </c>
      <c r="N196" s="136" t="s">
        <v>1786</v>
      </c>
    </row>
    <row r="197" spans="13:14" ht="27.95">
      <c r="M197" s="135" t="s">
        <v>1787</v>
      </c>
      <c r="N197" s="136" t="s">
        <v>1788</v>
      </c>
    </row>
    <row r="198" spans="13:14">
      <c r="M198" s="135" t="s">
        <v>1789</v>
      </c>
      <c r="N198" s="136" t="s">
        <v>1790</v>
      </c>
    </row>
    <row r="199" spans="13:14">
      <c r="M199" s="135" t="s">
        <v>1791</v>
      </c>
      <c r="N199" s="136" t="s">
        <v>1792</v>
      </c>
    </row>
    <row r="200" spans="13:14">
      <c r="M200" s="135" t="s">
        <v>1793</v>
      </c>
      <c r="N200" s="136" t="s">
        <v>1794</v>
      </c>
    </row>
    <row r="201" spans="13:14">
      <c r="M201" s="135" t="s">
        <v>1795</v>
      </c>
      <c r="N201" s="136" t="s">
        <v>1796</v>
      </c>
    </row>
    <row r="202" spans="13:14">
      <c r="M202" s="135" t="s">
        <v>1797</v>
      </c>
      <c r="N202" s="136" t="s">
        <v>1798</v>
      </c>
    </row>
    <row r="203" spans="13:14">
      <c r="M203" s="135" t="s">
        <v>1799</v>
      </c>
      <c r="N203" s="136" t="s">
        <v>1800</v>
      </c>
    </row>
    <row r="204" spans="13:14">
      <c r="M204" s="135" t="s">
        <v>1801</v>
      </c>
      <c r="N204" s="136" t="s">
        <v>1802</v>
      </c>
    </row>
    <row r="205" spans="13:14">
      <c r="M205" s="135" t="s">
        <v>1803</v>
      </c>
      <c r="N205" s="136" t="s">
        <v>1804</v>
      </c>
    </row>
    <row r="206" spans="13:14">
      <c r="M206" s="135" t="s">
        <v>1805</v>
      </c>
      <c r="N206" s="136" t="s">
        <v>1806</v>
      </c>
    </row>
    <row r="207" spans="13:14">
      <c r="M207" s="135" t="s">
        <v>133</v>
      </c>
      <c r="N207" s="136" t="s">
        <v>133</v>
      </c>
    </row>
    <row r="208" spans="13:14">
      <c r="M208" s="135" t="s">
        <v>1807</v>
      </c>
      <c r="N208" s="136" t="s">
        <v>1808</v>
      </c>
    </row>
    <row r="209" spans="13:14" ht="27.95">
      <c r="M209" s="135" t="s">
        <v>1809</v>
      </c>
      <c r="N209" s="136" t="s">
        <v>1810</v>
      </c>
    </row>
    <row r="210" spans="13:14">
      <c r="M210" s="135" t="s">
        <v>1811</v>
      </c>
      <c r="N210" s="136" t="s">
        <v>1812</v>
      </c>
    </row>
    <row r="211" spans="13:14" ht="27.95">
      <c r="M211" s="135" t="s">
        <v>1813</v>
      </c>
      <c r="N211" s="136" t="s">
        <v>1814</v>
      </c>
    </row>
    <row r="212" spans="13:14">
      <c r="M212" s="135" t="s">
        <v>1815</v>
      </c>
      <c r="N212" s="136" t="s">
        <v>1816</v>
      </c>
    </row>
    <row r="213" spans="13:14">
      <c r="M213" s="135" t="s">
        <v>1817</v>
      </c>
      <c r="N213" s="136" t="s">
        <v>1818</v>
      </c>
    </row>
    <row r="214" spans="13:14" ht="27.95">
      <c r="M214" s="135" t="s">
        <v>1819</v>
      </c>
      <c r="N214" s="136" t="s">
        <v>1820</v>
      </c>
    </row>
    <row r="215" spans="13:14">
      <c r="M215" s="135" t="s">
        <v>1821</v>
      </c>
      <c r="N215" s="136" t="s">
        <v>1822</v>
      </c>
    </row>
    <row r="216" spans="13:14" ht="27.95">
      <c r="M216" s="135" t="s">
        <v>1823</v>
      </c>
      <c r="N216" s="136" t="s">
        <v>1824</v>
      </c>
    </row>
    <row r="217" spans="13:14" ht="27.95">
      <c r="M217" s="135" t="s">
        <v>1825</v>
      </c>
      <c r="N217" s="136" t="s">
        <v>1826</v>
      </c>
    </row>
    <row r="218" spans="13:14">
      <c r="M218" s="135" t="s">
        <v>1827</v>
      </c>
      <c r="N218" s="136" t="s">
        <v>1828</v>
      </c>
    </row>
    <row r="219" spans="13:14" ht="27.95">
      <c r="M219" s="135" t="s">
        <v>1829</v>
      </c>
      <c r="N219" s="136" t="s">
        <v>1830</v>
      </c>
    </row>
    <row r="220" spans="13:14">
      <c r="M220" s="135" t="s">
        <v>1831</v>
      </c>
      <c r="N220" s="136" t="s">
        <v>1832</v>
      </c>
    </row>
    <row r="221" spans="13:14">
      <c r="M221" s="135" t="s">
        <v>1833</v>
      </c>
      <c r="N221" s="136" t="s">
        <v>1834</v>
      </c>
    </row>
    <row r="222" spans="13:14">
      <c r="M222" s="135" t="s">
        <v>1835</v>
      </c>
      <c r="N222" s="136" t="s">
        <v>1836</v>
      </c>
    </row>
    <row r="223" spans="13:14">
      <c r="M223" s="135" t="s">
        <v>1837</v>
      </c>
      <c r="N223" s="136" t="s">
        <v>1838</v>
      </c>
    </row>
    <row r="224" spans="13:14">
      <c r="M224" s="135" t="s">
        <v>1839</v>
      </c>
      <c r="N224" s="136" t="s">
        <v>1840</v>
      </c>
    </row>
    <row r="225" spans="13:14" ht="27.95">
      <c r="M225" s="135" t="s">
        <v>1841</v>
      </c>
      <c r="N225" s="136" t="s">
        <v>1842</v>
      </c>
    </row>
    <row r="226" spans="13:14">
      <c r="M226" s="135" t="s">
        <v>1843</v>
      </c>
      <c r="N226" s="136" t="s">
        <v>1844</v>
      </c>
    </row>
    <row r="227" spans="13:14" ht="27.95">
      <c r="M227" s="135" t="s">
        <v>1845</v>
      </c>
      <c r="N227" s="136" t="s">
        <v>1846</v>
      </c>
    </row>
    <row r="228" spans="13:14">
      <c r="M228" s="135" t="s">
        <v>1847</v>
      </c>
      <c r="N228" s="136" t="s">
        <v>1848</v>
      </c>
    </row>
    <row r="229" spans="13:14" ht="27.95">
      <c r="M229" s="135" t="s">
        <v>1849</v>
      </c>
      <c r="N229" s="136" t="s">
        <v>1850</v>
      </c>
    </row>
    <row r="230" spans="13:14" ht="27.95">
      <c r="M230" s="135" t="s">
        <v>1851</v>
      </c>
      <c r="N230" s="136" t="s">
        <v>1852</v>
      </c>
    </row>
    <row r="231" spans="13:14">
      <c r="M231" s="135" t="s">
        <v>1853</v>
      </c>
      <c r="N231" s="136" t="s">
        <v>1854</v>
      </c>
    </row>
    <row r="232" spans="13:14">
      <c r="M232" s="135" t="s">
        <v>1855</v>
      </c>
      <c r="N232" s="136" t="s">
        <v>1856</v>
      </c>
    </row>
    <row r="233" spans="13:14" ht="27.95">
      <c r="M233" s="135" t="s">
        <v>1857</v>
      </c>
      <c r="N233" s="136" t="s">
        <v>1858</v>
      </c>
    </row>
    <row r="234" spans="13:14">
      <c r="M234" s="135" t="s">
        <v>1859</v>
      </c>
      <c r="N234" s="136" t="s">
        <v>1860</v>
      </c>
    </row>
    <row r="235" spans="13:14" ht="27.95">
      <c r="M235" s="135" t="s">
        <v>1861</v>
      </c>
      <c r="N235" s="136" t="s">
        <v>1862</v>
      </c>
    </row>
    <row r="236" spans="13:14">
      <c r="M236" s="135" t="s">
        <v>1863</v>
      </c>
      <c r="N236" s="136" t="s">
        <v>1864</v>
      </c>
    </row>
    <row r="237" spans="13:14">
      <c r="M237" s="135" t="s">
        <v>1865</v>
      </c>
      <c r="N237" s="136" t="s">
        <v>1866</v>
      </c>
    </row>
    <row r="238" spans="13:14">
      <c r="M238" s="135" t="s">
        <v>1867</v>
      </c>
      <c r="N238" s="136" t="s">
        <v>1868</v>
      </c>
    </row>
    <row r="239" spans="13:14">
      <c r="M239" s="135" t="s">
        <v>1869</v>
      </c>
      <c r="N239" s="136" t="s">
        <v>1870</v>
      </c>
    </row>
    <row r="240" spans="13:14">
      <c r="M240" s="135" t="s">
        <v>1871</v>
      </c>
      <c r="N240" s="136" t="s">
        <v>1872</v>
      </c>
    </row>
    <row r="241" spans="13:14" ht="27.95">
      <c r="M241" s="135" t="s">
        <v>1873</v>
      </c>
      <c r="N241" s="136" t="s">
        <v>1874</v>
      </c>
    </row>
    <row r="242" spans="13:14">
      <c r="M242" s="135" t="s">
        <v>1875</v>
      </c>
      <c r="N242" s="136" t="s">
        <v>1876</v>
      </c>
    </row>
    <row r="243" spans="13:14">
      <c r="M243" s="135" t="s">
        <v>1877</v>
      </c>
      <c r="N243" s="136" t="s">
        <v>1878</v>
      </c>
    </row>
    <row r="244" spans="13:14" ht="27.95">
      <c r="M244" s="135" t="s">
        <v>1879</v>
      </c>
      <c r="N244" s="136" t="s">
        <v>1880</v>
      </c>
    </row>
    <row r="245" spans="13:14">
      <c r="M245" s="135" t="s">
        <v>1881</v>
      </c>
      <c r="N245" s="136" t="s">
        <v>1882</v>
      </c>
    </row>
    <row r="246" spans="13:14">
      <c r="M246" s="135" t="s">
        <v>1883</v>
      </c>
      <c r="N246" s="136" t="s">
        <v>1884</v>
      </c>
    </row>
    <row r="247" spans="13:14" ht="27.95">
      <c r="M247" s="135" t="s">
        <v>1885</v>
      </c>
      <c r="N247" s="136" t="s">
        <v>1886</v>
      </c>
    </row>
    <row r="248" spans="13:14" ht="27.95">
      <c r="M248" s="135" t="s">
        <v>1887</v>
      </c>
      <c r="N248" s="136" t="s">
        <v>1888</v>
      </c>
    </row>
    <row r="249" spans="13:14" ht="27.95">
      <c r="M249" s="135" t="s">
        <v>1889</v>
      </c>
      <c r="N249" s="136" t="s">
        <v>1890</v>
      </c>
    </row>
    <row r="250" spans="13:14">
      <c r="M250" s="135" t="s">
        <v>1891</v>
      </c>
      <c r="N250" s="136" t="s">
        <v>1892</v>
      </c>
    </row>
    <row r="251" spans="13:14">
      <c r="M251" s="135" t="s">
        <v>1893</v>
      </c>
      <c r="N251" s="136" t="s">
        <v>1894</v>
      </c>
    </row>
    <row r="252" spans="13:14">
      <c r="M252" s="135" t="s">
        <v>1895</v>
      </c>
      <c r="N252" s="136" t="s">
        <v>1896</v>
      </c>
    </row>
    <row r="253" spans="13:14">
      <c r="M253" s="135" t="s">
        <v>1897</v>
      </c>
      <c r="N253" s="136" t="s">
        <v>1898</v>
      </c>
    </row>
    <row r="254" spans="13:14">
      <c r="M254" s="135" t="s">
        <v>1899</v>
      </c>
      <c r="N254" s="136" t="s">
        <v>1900</v>
      </c>
    </row>
    <row r="255" spans="13:14" ht="27.95">
      <c r="M255" s="135" t="s">
        <v>1901</v>
      </c>
      <c r="N255" s="136" t="s">
        <v>1902</v>
      </c>
    </row>
    <row r="256" spans="13:14" ht="27.95">
      <c r="M256" s="135" t="s">
        <v>1903</v>
      </c>
      <c r="N256" s="136" t="s">
        <v>1904</v>
      </c>
    </row>
    <row r="257" spans="13:14">
      <c r="M257" s="135" t="s">
        <v>1905</v>
      </c>
      <c r="N257" s="136" t="s">
        <v>1906</v>
      </c>
    </row>
    <row r="258" spans="13:14" ht="27.95">
      <c r="M258" s="135" t="s">
        <v>1907</v>
      </c>
      <c r="N258" s="136" t="s">
        <v>1908</v>
      </c>
    </row>
    <row r="259" spans="13:14">
      <c r="M259" s="135" t="s">
        <v>1909</v>
      </c>
      <c r="N259" s="136" t="s">
        <v>1910</v>
      </c>
    </row>
    <row r="260" spans="13:14">
      <c r="M260" s="135" t="s">
        <v>1911</v>
      </c>
      <c r="N260" s="136" t="s">
        <v>1912</v>
      </c>
    </row>
    <row r="261" spans="13:14">
      <c r="M261" s="135" t="s">
        <v>1913</v>
      </c>
      <c r="N261" s="136" t="s">
        <v>1914</v>
      </c>
    </row>
    <row r="262" spans="13:14">
      <c r="M262" s="135" t="s">
        <v>1915</v>
      </c>
      <c r="N262" s="136" t="s">
        <v>1916</v>
      </c>
    </row>
    <row r="263" spans="13:14">
      <c r="M263" s="135" t="s">
        <v>1917</v>
      </c>
      <c r="N263" s="136" t="s">
        <v>1918</v>
      </c>
    </row>
    <row r="264" spans="13:14" ht="27.95">
      <c r="M264" s="135" t="s">
        <v>1919</v>
      </c>
      <c r="N264" s="136" t="s">
        <v>1920</v>
      </c>
    </row>
    <row r="265" spans="13:14">
      <c r="M265" s="135" t="s">
        <v>1921</v>
      </c>
      <c r="N265" s="136" t="s">
        <v>1922</v>
      </c>
    </row>
    <row r="266" spans="13:14" ht="27.95">
      <c r="M266" s="135" t="s">
        <v>1923</v>
      </c>
      <c r="N266" s="136" t="s">
        <v>1924</v>
      </c>
    </row>
    <row r="267" spans="13:14">
      <c r="M267" s="135" t="s">
        <v>1925</v>
      </c>
      <c r="N267" s="136" t="s">
        <v>1926</v>
      </c>
    </row>
    <row r="268" spans="13:14">
      <c r="M268" s="135" t="s">
        <v>1927</v>
      </c>
      <c r="N268" s="136" t="s">
        <v>1928</v>
      </c>
    </row>
    <row r="269" spans="13:14">
      <c r="M269" s="135" t="s">
        <v>1929</v>
      </c>
      <c r="N269" s="136" t="s">
        <v>1930</v>
      </c>
    </row>
    <row r="270" spans="13:14">
      <c r="M270" s="135" t="s">
        <v>1931</v>
      </c>
      <c r="N270" s="136" t="s">
        <v>1932</v>
      </c>
    </row>
    <row r="271" spans="13:14" ht="27.95">
      <c r="M271" s="135" t="s">
        <v>1933</v>
      </c>
      <c r="N271" s="136" t="s">
        <v>1934</v>
      </c>
    </row>
    <row r="272" spans="13:14">
      <c r="M272" s="135" t="s">
        <v>1935</v>
      </c>
      <c r="N272" s="136" t="s">
        <v>1936</v>
      </c>
    </row>
    <row r="273" spans="13:14">
      <c r="M273" s="135" t="s">
        <v>1937</v>
      </c>
      <c r="N273" s="136" t="s">
        <v>1938</v>
      </c>
    </row>
    <row r="274" spans="13:14">
      <c r="M274" s="135" t="s">
        <v>1939</v>
      </c>
      <c r="N274" s="136" t="s">
        <v>1940</v>
      </c>
    </row>
    <row r="275" spans="13:14">
      <c r="M275" s="135" t="s">
        <v>1941</v>
      </c>
      <c r="N275" s="136" t="s">
        <v>1942</v>
      </c>
    </row>
    <row r="276" spans="13:14">
      <c r="M276" s="135" t="s">
        <v>1943</v>
      </c>
      <c r="N276" s="136" t="s">
        <v>1944</v>
      </c>
    </row>
    <row r="277" spans="13:14">
      <c r="M277" s="135" t="s">
        <v>1945</v>
      </c>
      <c r="N277" s="136" t="s">
        <v>1946</v>
      </c>
    </row>
    <row r="278" spans="13:14">
      <c r="M278" s="135" t="s">
        <v>1947</v>
      </c>
      <c r="N278" s="136" t="s">
        <v>1948</v>
      </c>
    </row>
    <row r="279" spans="13:14">
      <c r="M279" s="135" t="s">
        <v>1949</v>
      </c>
      <c r="N279" s="136" t="s">
        <v>1950</v>
      </c>
    </row>
    <row r="280" spans="13:14" ht="27.95">
      <c r="M280" s="135" t="s">
        <v>1951</v>
      </c>
      <c r="N280" s="136" t="s">
        <v>1952</v>
      </c>
    </row>
    <row r="281" spans="13:14" ht="27.95">
      <c r="M281" s="135" t="s">
        <v>1953</v>
      </c>
      <c r="N281" s="136" t="s">
        <v>1954</v>
      </c>
    </row>
    <row r="282" spans="13:14">
      <c r="M282" s="135" t="s">
        <v>1955</v>
      </c>
      <c r="N282" s="136" t="s">
        <v>1956</v>
      </c>
    </row>
    <row r="283" spans="13:14">
      <c r="M283" s="135" t="s">
        <v>1957</v>
      </c>
      <c r="N283" s="136" t="s">
        <v>1958</v>
      </c>
    </row>
    <row r="284" spans="13:14">
      <c r="M284" s="135" t="s">
        <v>1959</v>
      </c>
      <c r="N284" s="136" t="s">
        <v>1960</v>
      </c>
    </row>
    <row r="285" spans="13:14" ht="42">
      <c r="M285" s="135" t="s">
        <v>1961</v>
      </c>
      <c r="N285" s="136" t="s">
        <v>1962</v>
      </c>
    </row>
    <row r="286" spans="13:14" ht="27.95">
      <c r="M286" s="135" t="s">
        <v>1963</v>
      </c>
      <c r="N286" s="136" t="s">
        <v>1964</v>
      </c>
    </row>
    <row r="287" spans="13:14" ht="27.95">
      <c r="M287" s="135" t="s">
        <v>1965</v>
      </c>
      <c r="N287" s="136" t="s">
        <v>1966</v>
      </c>
    </row>
    <row r="288" spans="13:14">
      <c r="M288" s="135" t="s">
        <v>1967</v>
      </c>
      <c r="N288" s="136" t="s">
        <v>1968</v>
      </c>
    </row>
    <row r="289" spans="13:14" ht="27.95">
      <c r="M289" s="135" t="s">
        <v>1969</v>
      </c>
      <c r="N289" s="136" t="s">
        <v>1970</v>
      </c>
    </row>
    <row r="290" spans="13:14">
      <c r="M290" s="135" t="s">
        <v>1971</v>
      </c>
      <c r="N290" s="136" t="s">
        <v>1972</v>
      </c>
    </row>
    <row r="291" spans="13:14">
      <c r="M291" s="135" t="s">
        <v>1973</v>
      </c>
      <c r="N291" s="136" t="s">
        <v>1974</v>
      </c>
    </row>
    <row r="292" spans="13:14" ht="27.95">
      <c r="M292" s="135" t="s">
        <v>1975</v>
      </c>
      <c r="N292" s="136" t="s">
        <v>1976</v>
      </c>
    </row>
    <row r="293" spans="13:14">
      <c r="M293" s="135" t="s">
        <v>1977</v>
      </c>
      <c r="N293" s="136" t="s">
        <v>1978</v>
      </c>
    </row>
    <row r="294" spans="13:14">
      <c r="M294" s="135" t="s">
        <v>1979</v>
      </c>
      <c r="N294" s="136" t="s">
        <v>1980</v>
      </c>
    </row>
    <row r="295" spans="13:14">
      <c r="M295" s="135" t="s">
        <v>1981</v>
      </c>
      <c r="N295" s="136" t="s">
        <v>1982</v>
      </c>
    </row>
    <row r="296" spans="13:14" ht="27.95">
      <c r="M296" s="135" t="s">
        <v>1983</v>
      </c>
      <c r="N296" s="136" t="s">
        <v>1984</v>
      </c>
    </row>
    <row r="297" spans="13:14">
      <c r="M297" s="135" t="s">
        <v>1985</v>
      </c>
      <c r="N297" s="136" t="s">
        <v>1986</v>
      </c>
    </row>
    <row r="298" spans="13:14" ht="27.95">
      <c r="M298" s="135" t="s">
        <v>1987</v>
      </c>
      <c r="N298" s="136" t="s">
        <v>1988</v>
      </c>
    </row>
    <row r="299" spans="13:14" ht="27.95">
      <c r="M299" s="135" t="s">
        <v>1989</v>
      </c>
      <c r="N299" s="136" t="s">
        <v>1990</v>
      </c>
    </row>
    <row r="300" spans="13:14">
      <c r="M300" s="135" t="s">
        <v>1991</v>
      </c>
      <c r="N300" s="136" t="s">
        <v>1992</v>
      </c>
    </row>
    <row r="301" spans="13:14" ht="27.95">
      <c r="M301" s="135" t="s">
        <v>1993</v>
      </c>
      <c r="N301" s="136" t="s">
        <v>1994</v>
      </c>
    </row>
    <row r="302" spans="13:14">
      <c r="M302" s="135" t="s">
        <v>1995</v>
      </c>
      <c r="N302" s="136" t="s">
        <v>1996</v>
      </c>
    </row>
    <row r="303" spans="13:14">
      <c r="M303" s="135" t="s">
        <v>1997</v>
      </c>
      <c r="N303" s="136" t="s">
        <v>1998</v>
      </c>
    </row>
    <row r="304" spans="13:14">
      <c r="M304" s="135" t="s">
        <v>1999</v>
      </c>
      <c r="N304" s="136" t="s">
        <v>2000</v>
      </c>
    </row>
    <row r="305" spans="13:14" ht="27.95">
      <c r="M305" s="135" t="s">
        <v>2001</v>
      </c>
      <c r="N305" s="136" t="s">
        <v>2002</v>
      </c>
    </row>
    <row r="306" spans="13:14">
      <c r="M306" s="135" t="s">
        <v>2003</v>
      </c>
      <c r="N306" s="136" t="s">
        <v>2004</v>
      </c>
    </row>
    <row r="307" spans="13:14" ht="56.1">
      <c r="M307" s="135" t="s">
        <v>2005</v>
      </c>
      <c r="N307" s="136" t="s">
        <v>2006</v>
      </c>
    </row>
    <row r="308" spans="13:14" ht="27.95">
      <c r="M308" s="135" t="s">
        <v>2007</v>
      </c>
      <c r="N308" s="136" t="s">
        <v>2008</v>
      </c>
    </row>
    <row r="309" spans="13:14">
      <c r="M309" s="135" t="s">
        <v>2009</v>
      </c>
      <c r="N309" s="136" t="s">
        <v>2010</v>
      </c>
    </row>
    <row r="310" spans="13:14">
      <c r="M310" s="135" t="s">
        <v>2011</v>
      </c>
      <c r="N310" s="136" t="s">
        <v>2012</v>
      </c>
    </row>
    <row r="311" spans="13:14" ht="27.95">
      <c r="M311" s="135" t="s">
        <v>2013</v>
      </c>
      <c r="N311" s="136" t="s">
        <v>2014</v>
      </c>
    </row>
    <row r="312" spans="13:14">
      <c r="M312" s="135" t="s">
        <v>2015</v>
      </c>
      <c r="N312" s="136" t="s">
        <v>2016</v>
      </c>
    </row>
    <row r="313" spans="13:14" ht="27.95">
      <c r="M313" s="135" t="s">
        <v>2017</v>
      </c>
      <c r="N313" s="136" t="s">
        <v>2018</v>
      </c>
    </row>
    <row r="314" spans="13:14">
      <c r="M314" s="135" t="s">
        <v>2019</v>
      </c>
      <c r="N314" s="136" t="s">
        <v>2020</v>
      </c>
    </row>
    <row r="315" spans="13:14" ht="27.95">
      <c r="M315" s="135" t="s">
        <v>2021</v>
      </c>
      <c r="N315" s="136" t="s">
        <v>2022</v>
      </c>
    </row>
    <row r="316" spans="13:14">
      <c r="M316" s="135" t="s">
        <v>2023</v>
      </c>
      <c r="N316" s="136" t="s">
        <v>2024</v>
      </c>
    </row>
    <row r="317" spans="13:14">
      <c r="M317" s="135" t="s">
        <v>2025</v>
      </c>
      <c r="N317" s="136" t="s">
        <v>2026</v>
      </c>
    </row>
    <row r="318" spans="13:14">
      <c r="M318" s="135" t="s">
        <v>2027</v>
      </c>
      <c r="N318" s="136" t="s">
        <v>2028</v>
      </c>
    </row>
    <row r="319" spans="13:14" ht="27.95">
      <c r="M319" s="135" t="s">
        <v>2029</v>
      </c>
      <c r="N319" s="136" t="s">
        <v>2030</v>
      </c>
    </row>
    <row r="320" spans="13:14" ht="27.95">
      <c r="M320" s="135" t="s">
        <v>2031</v>
      </c>
      <c r="N320" s="136" t="s">
        <v>2032</v>
      </c>
    </row>
    <row r="321" spans="13:14" ht="27.95">
      <c r="M321" s="135" t="s">
        <v>2033</v>
      </c>
      <c r="N321" s="136" t="s">
        <v>2034</v>
      </c>
    </row>
    <row r="322" spans="13:14" ht="27.95">
      <c r="M322" s="135" t="s">
        <v>2035</v>
      </c>
      <c r="N322" s="136" t="s">
        <v>2036</v>
      </c>
    </row>
    <row r="323" spans="13:14" ht="27.95">
      <c r="M323" s="135" t="s">
        <v>2037</v>
      </c>
      <c r="N323" s="136" t="s">
        <v>2038</v>
      </c>
    </row>
    <row r="324" spans="13:14">
      <c r="M324" s="135" t="s">
        <v>2039</v>
      </c>
      <c r="N324" s="136" t="s">
        <v>2040</v>
      </c>
    </row>
    <row r="325" spans="13:14">
      <c r="M325" s="135" t="s">
        <v>2041</v>
      </c>
      <c r="N325" s="136" t="s">
        <v>2042</v>
      </c>
    </row>
    <row r="326" spans="13:14" ht="27.95">
      <c r="M326" s="135" t="s">
        <v>2043</v>
      </c>
      <c r="N326" s="136" t="s">
        <v>2044</v>
      </c>
    </row>
    <row r="327" spans="13:14">
      <c r="M327" s="135" t="s">
        <v>2045</v>
      </c>
      <c r="N327" s="136" t="s">
        <v>2046</v>
      </c>
    </row>
    <row r="328" spans="13:14">
      <c r="M328" s="135" t="s">
        <v>2047</v>
      </c>
      <c r="N328" s="136" t="s">
        <v>2048</v>
      </c>
    </row>
    <row r="329" spans="13:14">
      <c r="M329" s="135" t="s">
        <v>2049</v>
      </c>
      <c r="N329" s="136" t="s">
        <v>2050</v>
      </c>
    </row>
    <row r="330" spans="13:14">
      <c r="M330" s="135" t="s">
        <v>2051</v>
      </c>
      <c r="N330" s="136" t="s">
        <v>2052</v>
      </c>
    </row>
    <row r="331" spans="13:14">
      <c r="M331" s="135" t="s">
        <v>2053</v>
      </c>
      <c r="N331" s="136" t="s">
        <v>2054</v>
      </c>
    </row>
    <row r="332" spans="13:14">
      <c r="M332" s="135" t="s">
        <v>2055</v>
      </c>
      <c r="N332" s="136" t="s">
        <v>2056</v>
      </c>
    </row>
    <row r="333" spans="13:14">
      <c r="M333" s="135" t="s">
        <v>2057</v>
      </c>
      <c r="N333" s="136" t="s">
        <v>2058</v>
      </c>
    </row>
    <row r="334" spans="13:14">
      <c r="M334" s="135" t="s">
        <v>2059</v>
      </c>
      <c r="N334" s="136" t="s">
        <v>2060</v>
      </c>
    </row>
    <row r="335" spans="13:14" ht="27.95">
      <c r="M335" s="135" t="s">
        <v>2061</v>
      </c>
      <c r="N335" s="136" t="s">
        <v>2062</v>
      </c>
    </row>
    <row r="336" spans="13:14">
      <c r="M336" s="135" t="s">
        <v>2063</v>
      </c>
      <c r="N336" s="136" t="s">
        <v>2064</v>
      </c>
    </row>
    <row r="337" spans="13:14">
      <c r="M337" s="135" t="s">
        <v>2065</v>
      </c>
      <c r="N337" s="136" t="s">
        <v>2066</v>
      </c>
    </row>
    <row r="338" spans="13:14" ht="27.95">
      <c r="M338" s="135" t="s">
        <v>2067</v>
      </c>
      <c r="N338" s="136" t="s">
        <v>2068</v>
      </c>
    </row>
    <row r="339" spans="13:14">
      <c r="M339" s="135" t="s">
        <v>2069</v>
      </c>
      <c r="N339" s="136" t="s">
        <v>2070</v>
      </c>
    </row>
    <row r="340" spans="13:14">
      <c r="M340" s="135" t="s">
        <v>2071</v>
      </c>
      <c r="N340" s="136" t="s">
        <v>2072</v>
      </c>
    </row>
    <row r="341" spans="13:14" ht="27.95">
      <c r="M341" s="135" t="s">
        <v>2073</v>
      </c>
      <c r="N341" s="136" t="s">
        <v>2074</v>
      </c>
    </row>
    <row r="342" spans="13:14">
      <c r="M342" s="135" t="s">
        <v>2075</v>
      </c>
      <c r="N342" s="136" t="s">
        <v>2076</v>
      </c>
    </row>
    <row r="343" spans="13:14" ht="27.95">
      <c r="M343" s="135" t="s">
        <v>2077</v>
      </c>
      <c r="N343" s="136" t="s">
        <v>2078</v>
      </c>
    </row>
    <row r="344" spans="13:14" ht="42">
      <c r="M344" s="135" t="s">
        <v>2079</v>
      </c>
      <c r="N344" s="136" t="s">
        <v>2080</v>
      </c>
    </row>
    <row r="345" spans="13:14">
      <c r="M345" s="135" t="s">
        <v>2081</v>
      </c>
      <c r="N345" s="136" t="s">
        <v>2082</v>
      </c>
    </row>
    <row r="346" spans="13:14">
      <c r="M346" s="135" t="s">
        <v>2083</v>
      </c>
      <c r="N346" s="136" t="s">
        <v>2084</v>
      </c>
    </row>
    <row r="347" spans="13:14">
      <c r="M347" s="135" t="s">
        <v>2085</v>
      </c>
      <c r="N347" s="136" t="s">
        <v>2086</v>
      </c>
    </row>
    <row r="348" spans="13:14">
      <c r="M348" s="135" t="s">
        <v>2087</v>
      </c>
      <c r="N348" s="136" t="s">
        <v>2088</v>
      </c>
    </row>
    <row r="349" spans="13:14" ht="27.95">
      <c r="M349" s="135" t="s">
        <v>2089</v>
      </c>
      <c r="N349" s="136" t="s">
        <v>2090</v>
      </c>
    </row>
    <row r="350" spans="13:14">
      <c r="M350" s="135" t="s">
        <v>2091</v>
      </c>
      <c r="N350" s="136" t="s">
        <v>2092</v>
      </c>
    </row>
    <row r="351" spans="13:14" ht="27.95">
      <c r="M351" s="135" t="s">
        <v>2093</v>
      </c>
      <c r="N351" s="136" t="s">
        <v>2094</v>
      </c>
    </row>
    <row r="352" spans="13:14">
      <c r="M352" s="135" t="s">
        <v>2095</v>
      </c>
      <c r="N352" s="136" t="s">
        <v>2096</v>
      </c>
    </row>
    <row r="353" spans="13:14" ht="27.95">
      <c r="M353" s="135" t="s">
        <v>2097</v>
      </c>
      <c r="N353" s="136" t="s">
        <v>2098</v>
      </c>
    </row>
    <row r="354" spans="13:14">
      <c r="M354" s="135" t="s">
        <v>2099</v>
      </c>
      <c r="N354" s="136" t="s">
        <v>2100</v>
      </c>
    </row>
    <row r="355" spans="13:14">
      <c r="M355" s="135" t="s">
        <v>2101</v>
      </c>
      <c r="N355" s="136" t="s">
        <v>2102</v>
      </c>
    </row>
    <row r="356" spans="13:14">
      <c r="M356" s="135" t="s">
        <v>2103</v>
      </c>
      <c r="N356" s="136" t="s">
        <v>2104</v>
      </c>
    </row>
    <row r="357" spans="13:14" ht="27.95">
      <c r="M357" s="135" t="s">
        <v>2105</v>
      </c>
      <c r="N357" s="136" t="s">
        <v>2106</v>
      </c>
    </row>
    <row r="358" spans="13:14">
      <c r="M358" s="135" t="s">
        <v>2107</v>
      </c>
      <c r="N358" s="136" t="s">
        <v>2108</v>
      </c>
    </row>
    <row r="359" spans="13:14">
      <c r="M359" s="135" t="s">
        <v>2109</v>
      </c>
      <c r="N359" s="136" t="s">
        <v>2110</v>
      </c>
    </row>
    <row r="360" spans="13:14" ht="27.95">
      <c r="M360" s="135" t="s">
        <v>2111</v>
      </c>
      <c r="N360" s="136" t="s">
        <v>2112</v>
      </c>
    </row>
    <row r="361" spans="13:14">
      <c r="M361" s="135" t="s">
        <v>2113</v>
      </c>
      <c r="N361" s="136" t="s">
        <v>2114</v>
      </c>
    </row>
    <row r="362" spans="13:14">
      <c r="M362" s="135" t="s">
        <v>2115</v>
      </c>
      <c r="N362" s="136" t="s">
        <v>2116</v>
      </c>
    </row>
    <row r="363" spans="13:14" ht="27.95">
      <c r="M363" s="135" t="s">
        <v>2117</v>
      </c>
      <c r="N363" s="136" t="s">
        <v>2118</v>
      </c>
    </row>
    <row r="364" spans="13:14">
      <c r="M364" s="135" t="s">
        <v>2119</v>
      </c>
      <c r="N364" s="136" t="s">
        <v>2120</v>
      </c>
    </row>
    <row r="365" spans="13:14">
      <c r="M365" s="135" t="s">
        <v>2121</v>
      </c>
      <c r="N365" s="136" t="s">
        <v>2122</v>
      </c>
    </row>
    <row r="366" spans="13:14" ht="27.95">
      <c r="M366" s="135" t="s">
        <v>2123</v>
      </c>
      <c r="N366" s="136" t="s">
        <v>2124</v>
      </c>
    </row>
    <row r="367" spans="13:14">
      <c r="M367" s="135" t="s">
        <v>2125</v>
      </c>
      <c r="N367" s="136" t="s">
        <v>2126</v>
      </c>
    </row>
    <row r="368" spans="13:14">
      <c r="M368" s="135" t="s">
        <v>2127</v>
      </c>
      <c r="N368" s="136" t="s">
        <v>2128</v>
      </c>
    </row>
    <row r="369" spans="13:14">
      <c r="M369" s="135" t="s">
        <v>2129</v>
      </c>
      <c r="N369" s="136" t="s">
        <v>2130</v>
      </c>
    </row>
    <row r="370" spans="13:14">
      <c r="M370" s="135" t="s">
        <v>2131</v>
      </c>
      <c r="N370" s="136" t="s">
        <v>2132</v>
      </c>
    </row>
    <row r="371" spans="13:14">
      <c r="M371" s="135" t="s">
        <v>2133</v>
      </c>
      <c r="N371" s="136" t="s">
        <v>2134</v>
      </c>
    </row>
    <row r="372" spans="13:14">
      <c r="M372" s="135" t="s">
        <v>2135</v>
      </c>
      <c r="N372" s="136" t="s">
        <v>2136</v>
      </c>
    </row>
    <row r="373" spans="13:14">
      <c r="M373" s="135" t="s">
        <v>2137</v>
      </c>
      <c r="N373" s="136" t="s">
        <v>2138</v>
      </c>
    </row>
    <row r="374" spans="13:14">
      <c r="M374" s="135" t="s">
        <v>2139</v>
      </c>
      <c r="N374" s="136" t="s">
        <v>2140</v>
      </c>
    </row>
    <row r="375" spans="13:14" ht="27.95">
      <c r="M375" s="135" t="s">
        <v>2141</v>
      </c>
      <c r="N375" s="136" t="s">
        <v>2142</v>
      </c>
    </row>
    <row r="376" spans="13:14">
      <c r="M376" s="135" t="s">
        <v>2143</v>
      </c>
      <c r="N376" s="136" t="s">
        <v>2144</v>
      </c>
    </row>
    <row r="377" spans="13:14">
      <c r="M377" s="135" t="s">
        <v>2145</v>
      </c>
      <c r="N377" s="136" t="s">
        <v>2146</v>
      </c>
    </row>
    <row r="378" spans="13:14" ht="27.95">
      <c r="M378" s="135" t="s">
        <v>2147</v>
      </c>
      <c r="N378" s="136" t="s">
        <v>2148</v>
      </c>
    </row>
    <row r="379" spans="13:14">
      <c r="M379" s="135" t="s">
        <v>2149</v>
      </c>
      <c r="N379" s="136" t="s">
        <v>2150</v>
      </c>
    </row>
    <row r="380" spans="13:14">
      <c r="M380" s="135" t="s">
        <v>2151</v>
      </c>
      <c r="N380" s="136" t="s">
        <v>2152</v>
      </c>
    </row>
    <row r="381" spans="13:14">
      <c r="M381" s="135" t="s">
        <v>2153</v>
      </c>
      <c r="N381" s="136" t="s">
        <v>2154</v>
      </c>
    </row>
    <row r="382" spans="13:14">
      <c r="M382" s="135" t="s">
        <v>2155</v>
      </c>
      <c r="N382" s="136" t="s">
        <v>2156</v>
      </c>
    </row>
    <row r="383" spans="13:14">
      <c r="M383" s="135" t="s">
        <v>2157</v>
      </c>
      <c r="N383" s="136" t="s">
        <v>2158</v>
      </c>
    </row>
    <row r="384" spans="13:14">
      <c r="M384" s="135" t="s">
        <v>2159</v>
      </c>
      <c r="N384" s="136" t="s">
        <v>2160</v>
      </c>
    </row>
    <row r="385" spans="13:14">
      <c r="M385" s="135" t="s">
        <v>2161</v>
      </c>
      <c r="N385" s="136" t="s">
        <v>2162</v>
      </c>
    </row>
    <row r="386" spans="13:14">
      <c r="M386" s="135" t="s">
        <v>2163</v>
      </c>
      <c r="N386" s="136" t="s">
        <v>2164</v>
      </c>
    </row>
    <row r="387" spans="13:14">
      <c r="M387" s="135" t="s">
        <v>2165</v>
      </c>
      <c r="N387" s="136" t="s">
        <v>2166</v>
      </c>
    </row>
    <row r="388" spans="13:14">
      <c r="M388" s="135" t="s">
        <v>2167</v>
      </c>
      <c r="N388" s="136" t="s">
        <v>2168</v>
      </c>
    </row>
    <row r="389" spans="13:14" ht="42">
      <c r="M389" s="135" t="s">
        <v>2169</v>
      </c>
      <c r="N389" s="136" t="s">
        <v>2170</v>
      </c>
    </row>
    <row r="390" spans="13:14" ht="27.95">
      <c r="M390" s="135" t="s">
        <v>2171</v>
      </c>
      <c r="N390" s="136" t="s">
        <v>2172</v>
      </c>
    </row>
    <row r="391" spans="13:14">
      <c r="M391" s="135" t="s">
        <v>2173</v>
      </c>
      <c r="N391" s="136" t="s">
        <v>2174</v>
      </c>
    </row>
    <row r="392" spans="13:14" ht="27.95">
      <c r="M392" s="135" t="s">
        <v>2175</v>
      </c>
      <c r="N392" s="136" t="s">
        <v>2176</v>
      </c>
    </row>
    <row r="393" spans="13:14" ht="27.95">
      <c r="M393" s="135" t="s">
        <v>2177</v>
      </c>
      <c r="N393" s="136" t="s">
        <v>2178</v>
      </c>
    </row>
    <row r="394" spans="13:14" ht="27.95">
      <c r="M394" s="135" t="s">
        <v>2179</v>
      </c>
      <c r="N394" s="136" t="s">
        <v>2180</v>
      </c>
    </row>
    <row r="395" spans="13:14" ht="27.95">
      <c r="M395" s="135" t="s">
        <v>2181</v>
      </c>
      <c r="N395" s="136" t="s">
        <v>2182</v>
      </c>
    </row>
    <row r="396" spans="13:14">
      <c r="M396" s="135" t="s">
        <v>2183</v>
      </c>
      <c r="N396" s="136" t="s">
        <v>2184</v>
      </c>
    </row>
    <row r="397" spans="13:14">
      <c r="M397" s="135" t="s">
        <v>2185</v>
      </c>
      <c r="N397" s="136" t="s">
        <v>2186</v>
      </c>
    </row>
    <row r="398" spans="13:14">
      <c r="M398" s="135" t="s">
        <v>2187</v>
      </c>
      <c r="N398" s="136" t="s">
        <v>2188</v>
      </c>
    </row>
    <row r="399" spans="13:14" ht="27.95">
      <c r="M399" s="135" t="s">
        <v>2189</v>
      </c>
      <c r="N399" s="136" t="s">
        <v>2190</v>
      </c>
    </row>
    <row r="400" spans="13:14">
      <c r="M400" s="135" t="s">
        <v>2191</v>
      </c>
      <c r="N400" s="136" t="s">
        <v>2192</v>
      </c>
    </row>
    <row r="401" spans="13:14">
      <c r="M401" s="135" t="s">
        <v>2193</v>
      </c>
      <c r="N401" s="136" t="s">
        <v>2194</v>
      </c>
    </row>
    <row r="402" spans="13:14" ht="27.95">
      <c r="M402" s="135" t="s">
        <v>2195</v>
      </c>
      <c r="N402" s="136" t="s">
        <v>2196</v>
      </c>
    </row>
    <row r="403" spans="13:14">
      <c r="M403" s="135" t="s">
        <v>2197</v>
      </c>
      <c r="N403" s="136" t="s">
        <v>2198</v>
      </c>
    </row>
    <row r="404" spans="13:14" ht="27.95">
      <c r="M404" s="135" t="s">
        <v>2199</v>
      </c>
      <c r="N404" s="136" t="s">
        <v>2200</v>
      </c>
    </row>
    <row r="405" spans="13:14" ht="27.95">
      <c r="M405" s="135" t="s">
        <v>2201</v>
      </c>
      <c r="N405" s="136" t="s">
        <v>2202</v>
      </c>
    </row>
    <row r="406" spans="13:14">
      <c r="M406" s="135" t="s">
        <v>2203</v>
      </c>
      <c r="N406" s="136" t="s">
        <v>2204</v>
      </c>
    </row>
    <row r="407" spans="13:14" ht="27.95">
      <c r="M407" s="135" t="s">
        <v>2205</v>
      </c>
      <c r="N407" s="136" t="s">
        <v>2206</v>
      </c>
    </row>
    <row r="408" spans="13:14">
      <c r="M408" s="135" t="s">
        <v>2207</v>
      </c>
      <c r="N408" s="136" t="s">
        <v>2207</v>
      </c>
    </row>
    <row r="409" spans="13:14" ht="27.95">
      <c r="M409" s="135" t="s">
        <v>2208</v>
      </c>
      <c r="N409" s="136" t="s">
        <v>2209</v>
      </c>
    </row>
    <row r="410" spans="13:14" ht="27.95">
      <c r="M410" s="135" t="s">
        <v>2210</v>
      </c>
      <c r="N410" s="136" t="s">
        <v>2211</v>
      </c>
    </row>
    <row r="411" spans="13:14">
      <c r="M411" s="135" t="s">
        <v>2212</v>
      </c>
      <c r="N411" s="136" t="s">
        <v>2213</v>
      </c>
    </row>
    <row r="412" spans="13:14" ht="27.95">
      <c r="M412" s="135" t="s">
        <v>2214</v>
      </c>
      <c r="N412" s="136" t="s">
        <v>2215</v>
      </c>
    </row>
    <row r="413" spans="13:14" ht="27.95">
      <c r="M413" s="135" t="s">
        <v>2216</v>
      </c>
      <c r="N413" s="136" t="s">
        <v>2217</v>
      </c>
    </row>
    <row r="414" spans="13:14">
      <c r="M414" s="135" t="s">
        <v>2218</v>
      </c>
      <c r="N414" s="136" t="s">
        <v>2219</v>
      </c>
    </row>
    <row r="415" spans="13:14">
      <c r="M415" s="135" t="s">
        <v>2220</v>
      </c>
      <c r="N415" s="136" t="s">
        <v>2221</v>
      </c>
    </row>
    <row r="416" spans="13:14">
      <c r="M416" s="135" t="s">
        <v>2222</v>
      </c>
      <c r="N416" s="136" t="s">
        <v>2223</v>
      </c>
    </row>
    <row r="417" spans="13:14" ht="27.95">
      <c r="M417" s="135" t="s">
        <v>2224</v>
      </c>
      <c r="N417" s="136" t="s">
        <v>2225</v>
      </c>
    </row>
    <row r="418" spans="13:14" ht="27.95">
      <c r="M418" s="135" t="s">
        <v>2226</v>
      </c>
      <c r="N418" s="136" t="s">
        <v>2227</v>
      </c>
    </row>
    <row r="419" spans="13:14">
      <c r="M419" s="135" t="s">
        <v>2228</v>
      </c>
      <c r="N419" s="136" t="s">
        <v>2229</v>
      </c>
    </row>
    <row r="420" spans="13:14">
      <c r="M420" s="135" t="s">
        <v>2230</v>
      </c>
      <c r="N420" s="136" t="s">
        <v>2231</v>
      </c>
    </row>
    <row r="421" spans="13:14">
      <c r="M421" s="135" t="s">
        <v>2232</v>
      </c>
      <c r="N421" s="136" t="s">
        <v>2233</v>
      </c>
    </row>
    <row r="422" spans="13:14">
      <c r="M422" s="135" t="s">
        <v>2234</v>
      </c>
      <c r="N422" s="136" t="s">
        <v>2235</v>
      </c>
    </row>
    <row r="423" spans="13:14">
      <c r="M423" s="135" t="s">
        <v>2236</v>
      </c>
      <c r="N423" s="136" t="s">
        <v>2237</v>
      </c>
    </row>
    <row r="424" spans="13:14">
      <c r="M424" s="135" t="s">
        <v>2238</v>
      </c>
      <c r="N424" s="136" t="s">
        <v>2239</v>
      </c>
    </row>
    <row r="425" spans="13:14">
      <c r="M425" s="135" t="s">
        <v>2240</v>
      </c>
      <c r="N425" s="136" t="s">
        <v>2241</v>
      </c>
    </row>
    <row r="426" spans="13:14" ht="27.95">
      <c r="M426" s="135" t="s">
        <v>2242</v>
      </c>
      <c r="N426" s="136" t="s">
        <v>2243</v>
      </c>
    </row>
    <row r="427" spans="13:14">
      <c r="M427" s="135" t="s">
        <v>2244</v>
      </c>
      <c r="N427" s="136" t="s">
        <v>2245</v>
      </c>
    </row>
    <row r="428" spans="13:14">
      <c r="M428" s="135" t="s">
        <v>2246</v>
      </c>
      <c r="N428" s="136" t="s">
        <v>2247</v>
      </c>
    </row>
    <row r="429" spans="13:14">
      <c r="M429" s="135" t="s">
        <v>2248</v>
      </c>
      <c r="N429" s="136" t="s">
        <v>2249</v>
      </c>
    </row>
    <row r="430" spans="13:14">
      <c r="M430" s="135" t="s">
        <v>2250</v>
      </c>
      <c r="N430" s="136" t="s">
        <v>2251</v>
      </c>
    </row>
    <row r="431" spans="13:14">
      <c r="M431" s="135" t="s">
        <v>379</v>
      </c>
      <c r="N431" s="136" t="s">
        <v>141</v>
      </c>
    </row>
    <row r="432" spans="13:14" ht="27.95">
      <c r="M432" s="135" t="s">
        <v>2252</v>
      </c>
      <c r="N432" s="136" t="s">
        <v>2253</v>
      </c>
    </row>
    <row r="433" spans="13:14">
      <c r="M433" s="135" t="s">
        <v>2254</v>
      </c>
      <c r="N433" s="136" t="s">
        <v>2255</v>
      </c>
    </row>
    <row r="434" spans="13:14">
      <c r="M434" s="135" t="s">
        <v>2256</v>
      </c>
      <c r="N434" s="136" t="s">
        <v>2257</v>
      </c>
    </row>
    <row r="435" spans="13:14">
      <c r="M435" s="135" t="s">
        <v>2258</v>
      </c>
      <c r="N435" s="136" t="s">
        <v>2259</v>
      </c>
    </row>
    <row r="436" spans="13:14">
      <c r="M436" s="135" t="s">
        <v>2260</v>
      </c>
      <c r="N436" s="136" t="s">
        <v>2261</v>
      </c>
    </row>
    <row r="437" spans="13:14">
      <c r="M437" s="135" t="s">
        <v>2262</v>
      </c>
      <c r="N437" s="136" t="s">
        <v>2263</v>
      </c>
    </row>
    <row r="438" spans="13:14" ht="27.95">
      <c r="M438" s="135" t="s">
        <v>2264</v>
      </c>
      <c r="N438" s="136" t="s">
        <v>2265</v>
      </c>
    </row>
    <row r="439" spans="13:14">
      <c r="M439" s="135" t="s">
        <v>2266</v>
      </c>
      <c r="N439" s="136" t="s">
        <v>2267</v>
      </c>
    </row>
    <row r="440" spans="13:14">
      <c r="M440" s="135" t="s">
        <v>2268</v>
      </c>
      <c r="N440" s="136" t="s">
        <v>2269</v>
      </c>
    </row>
    <row r="441" spans="13:14" ht="27.95">
      <c r="M441" s="135" t="s">
        <v>2270</v>
      </c>
      <c r="N441" s="136" t="s">
        <v>2271</v>
      </c>
    </row>
    <row r="442" spans="13:14">
      <c r="M442" s="135" t="s">
        <v>2272</v>
      </c>
      <c r="N442" s="136" t="s">
        <v>2273</v>
      </c>
    </row>
    <row r="443" spans="13:14">
      <c r="M443" s="135" t="s">
        <v>2274</v>
      </c>
      <c r="N443" s="136" t="s">
        <v>2275</v>
      </c>
    </row>
    <row r="444" spans="13:14">
      <c r="M444" s="135" t="s">
        <v>2276</v>
      </c>
      <c r="N444" s="136" t="s">
        <v>2277</v>
      </c>
    </row>
    <row r="445" spans="13:14" ht="27.95">
      <c r="M445" s="135" t="s">
        <v>2278</v>
      </c>
      <c r="N445" s="136" t="s">
        <v>2279</v>
      </c>
    </row>
    <row r="446" spans="13:14" ht="27.95">
      <c r="M446" s="135" t="s">
        <v>2280</v>
      </c>
      <c r="N446" s="136" t="s">
        <v>2281</v>
      </c>
    </row>
    <row r="447" spans="13:14">
      <c r="M447" s="135" t="s">
        <v>2282</v>
      </c>
      <c r="N447" s="136" t="s">
        <v>2283</v>
      </c>
    </row>
    <row r="448" spans="13:14">
      <c r="M448" s="135" t="s">
        <v>2284</v>
      </c>
      <c r="N448" s="136" t="s">
        <v>2285</v>
      </c>
    </row>
    <row r="449" spans="13:14">
      <c r="M449" s="135" t="s">
        <v>447</v>
      </c>
      <c r="N449" s="136" t="s">
        <v>2286</v>
      </c>
    </row>
    <row r="450" spans="13:14" ht="27.95">
      <c r="M450" s="135" t="s">
        <v>2287</v>
      </c>
      <c r="N450" s="136" t="s">
        <v>2288</v>
      </c>
    </row>
    <row r="451" spans="13:14" ht="27.95">
      <c r="M451" s="135" t="s">
        <v>2289</v>
      </c>
      <c r="N451" s="136" t="s">
        <v>2290</v>
      </c>
    </row>
    <row r="452" spans="13:14" ht="27.95">
      <c r="M452" s="135" t="s">
        <v>2291</v>
      </c>
      <c r="N452" s="136" t="s">
        <v>2292</v>
      </c>
    </row>
    <row r="453" spans="13:14">
      <c r="M453" s="135" t="s">
        <v>2293</v>
      </c>
      <c r="N453" s="136" t="s">
        <v>2294</v>
      </c>
    </row>
    <row r="454" spans="13:14">
      <c r="M454" s="135" t="s">
        <v>2295</v>
      </c>
      <c r="N454" s="136" t="s">
        <v>2296</v>
      </c>
    </row>
    <row r="455" spans="13:14">
      <c r="M455" s="135" t="s">
        <v>2297</v>
      </c>
      <c r="N455" s="136" t="s">
        <v>2298</v>
      </c>
    </row>
    <row r="456" spans="13:14">
      <c r="M456" s="135" t="s">
        <v>2299</v>
      </c>
      <c r="N456" s="136" t="s">
        <v>2300</v>
      </c>
    </row>
    <row r="457" spans="13:14">
      <c r="M457" s="135" t="s">
        <v>2301</v>
      </c>
      <c r="N457" s="136" t="s">
        <v>2302</v>
      </c>
    </row>
    <row r="458" spans="13:14" ht="27.95">
      <c r="M458" s="135" t="s">
        <v>2303</v>
      </c>
      <c r="N458" s="136" t="s">
        <v>2304</v>
      </c>
    </row>
    <row r="459" spans="13:14">
      <c r="M459" s="135" t="s">
        <v>2305</v>
      </c>
      <c r="N459" s="136" t="s">
        <v>2306</v>
      </c>
    </row>
    <row r="460" spans="13:14" ht="27.95">
      <c r="M460" s="135" t="s">
        <v>2307</v>
      </c>
      <c r="N460" s="136" t="s">
        <v>2308</v>
      </c>
    </row>
    <row r="461" spans="13:14" ht="27.95">
      <c r="M461" s="135" t="s">
        <v>2309</v>
      </c>
      <c r="N461" s="136" t="s">
        <v>2310</v>
      </c>
    </row>
    <row r="462" spans="13:14">
      <c r="M462" s="135" t="s">
        <v>2311</v>
      </c>
      <c r="N462" s="136" t="s">
        <v>2312</v>
      </c>
    </row>
    <row r="463" spans="13:14" ht="27.95">
      <c r="M463" s="135" t="s">
        <v>2313</v>
      </c>
      <c r="N463" s="136" t="s">
        <v>2314</v>
      </c>
    </row>
    <row r="464" spans="13:14">
      <c r="M464" s="135" t="s">
        <v>2315</v>
      </c>
      <c r="N464" s="136" t="s">
        <v>2316</v>
      </c>
    </row>
    <row r="465" spans="13:14" ht="27.95">
      <c r="M465" s="135" t="s">
        <v>2317</v>
      </c>
      <c r="N465" s="136" t="s">
        <v>2318</v>
      </c>
    </row>
    <row r="466" spans="13:14" ht="27.95">
      <c r="M466" s="135" t="s">
        <v>2319</v>
      </c>
      <c r="N466" s="136" t="s">
        <v>2320</v>
      </c>
    </row>
    <row r="467" spans="13:14" ht="27.95">
      <c r="M467" s="135" t="s">
        <v>2321</v>
      </c>
      <c r="N467" s="136" t="s">
        <v>2322</v>
      </c>
    </row>
    <row r="468" spans="13:14">
      <c r="M468" s="135" t="s">
        <v>2323</v>
      </c>
      <c r="N468" s="136" t="s">
        <v>2324</v>
      </c>
    </row>
    <row r="469" spans="13:14">
      <c r="M469" s="135" t="s">
        <v>451</v>
      </c>
      <c r="N469" s="136" t="s">
        <v>2325</v>
      </c>
    </row>
    <row r="470" spans="13:14" ht="27.95">
      <c r="M470" s="135" t="s">
        <v>2326</v>
      </c>
      <c r="N470" s="136" t="s">
        <v>2327</v>
      </c>
    </row>
    <row r="471" spans="13:14" ht="27.95">
      <c r="M471" s="135" t="s">
        <v>2328</v>
      </c>
      <c r="N471" s="136" t="s">
        <v>2329</v>
      </c>
    </row>
    <row r="472" spans="13:14">
      <c r="M472" s="135" t="s">
        <v>2330</v>
      </c>
      <c r="N472" s="136" t="s">
        <v>2331</v>
      </c>
    </row>
    <row r="473" spans="13:14" ht="56.1">
      <c r="M473" s="135" t="s">
        <v>2332</v>
      </c>
      <c r="N473" s="136" t="s">
        <v>2333</v>
      </c>
    </row>
    <row r="474" spans="13:14">
      <c r="M474" s="135" t="s">
        <v>2334</v>
      </c>
      <c r="N474" s="136" t="s">
        <v>2335</v>
      </c>
    </row>
    <row r="475" spans="13:14">
      <c r="M475" s="135" t="s">
        <v>2336</v>
      </c>
      <c r="N475" s="136" t="s">
        <v>2337</v>
      </c>
    </row>
    <row r="476" spans="13:14" ht="27.95">
      <c r="M476" s="135" t="s">
        <v>2338</v>
      </c>
      <c r="N476" s="136" t="s">
        <v>2339</v>
      </c>
    </row>
    <row r="477" spans="13:14" ht="27.95">
      <c r="M477" s="135" t="s">
        <v>2340</v>
      </c>
      <c r="N477" s="136" t="s">
        <v>2341</v>
      </c>
    </row>
    <row r="478" spans="13:14" ht="27.95">
      <c r="M478" s="135" t="s">
        <v>2342</v>
      </c>
      <c r="N478" s="136" t="s">
        <v>2343</v>
      </c>
    </row>
    <row r="479" spans="13:14">
      <c r="M479" s="135" t="s">
        <v>2344</v>
      </c>
      <c r="N479" s="136" t="s">
        <v>2345</v>
      </c>
    </row>
    <row r="480" spans="13:14" ht="27.95">
      <c r="M480" s="135" t="s">
        <v>2346</v>
      </c>
      <c r="N480" s="136" t="s">
        <v>2347</v>
      </c>
    </row>
    <row r="481" spans="13:14" ht="27.95">
      <c r="M481" s="135" t="s">
        <v>2348</v>
      </c>
      <c r="N481" s="136" t="s">
        <v>2349</v>
      </c>
    </row>
    <row r="482" spans="13:14">
      <c r="M482" s="135" t="s">
        <v>2350</v>
      </c>
      <c r="N482" s="136" t="s">
        <v>2351</v>
      </c>
    </row>
    <row r="483" spans="13:14">
      <c r="M483" s="135" t="s">
        <v>2352</v>
      </c>
      <c r="N483" s="136" t="s">
        <v>2353</v>
      </c>
    </row>
    <row r="484" spans="13:14">
      <c r="M484" s="135" t="s">
        <v>2354</v>
      </c>
      <c r="N484" s="136" t="s">
        <v>2355</v>
      </c>
    </row>
    <row r="485" spans="13:14" ht="27.95">
      <c r="M485" s="135" t="s">
        <v>2356</v>
      </c>
      <c r="N485" s="136" t="s">
        <v>2357</v>
      </c>
    </row>
    <row r="486" spans="13:14" ht="27.95">
      <c r="M486" s="135" t="s">
        <v>2358</v>
      </c>
      <c r="N486" s="136" t="s">
        <v>2359</v>
      </c>
    </row>
    <row r="487" spans="13:14">
      <c r="M487" s="135" t="s">
        <v>2360</v>
      </c>
      <c r="N487" s="136" t="s">
        <v>2361</v>
      </c>
    </row>
    <row r="488" spans="13:14">
      <c r="M488" s="135" t="s">
        <v>2362</v>
      </c>
      <c r="N488" s="136" t="s">
        <v>2363</v>
      </c>
    </row>
    <row r="534" spans="13:14">
      <c r="M534" s="222"/>
    </row>
    <row r="535" spans="13:14">
      <c r="M535" s="222"/>
    </row>
    <row r="537" spans="13:14">
      <c r="N537" s="223"/>
    </row>
  </sheetData>
  <mergeCells count="17">
    <mergeCell ref="C1:D1"/>
    <mergeCell ref="E3:Q3"/>
    <mergeCell ref="F4:G4"/>
    <mergeCell ref="H4:I4"/>
    <mergeCell ref="K4:L4"/>
    <mergeCell ref="M4:N4"/>
    <mergeCell ref="O4:P4"/>
    <mergeCell ref="F7:G7"/>
    <mergeCell ref="H7:I7"/>
    <mergeCell ref="K7:L7"/>
    <mergeCell ref="M7:N7"/>
    <mergeCell ref="O7:P7"/>
    <mergeCell ref="F5:G5"/>
    <mergeCell ref="H5:I5"/>
    <mergeCell ref="K5:L5"/>
    <mergeCell ref="M5:N5"/>
    <mergeCell ref="O5:P5"/>
  </mergeCells>
  <pageMargins left="0.7" right="0.7" top="0.75" bottom="0.75" header="0.3" footer="0.3"/>
  <pageSetup paperSize="0" orientation="portrait" r:id="rId1"/>
  <drawing r:id="rId2"/>
  <tableParts count="5">
    <tablePart r:id="rId3"/>
    <tablePart r:id="rId4"/>
    <tablePart r:id="rId5"/>
    <tablePart r:id="rId6"/>
    <tablePart r:id="rId7"/>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6B0D3-D1FA-43D1-89AE-6AA82B2A75A9}">
  <sheetPr codeName="shPDBB_STD_VersionControl">
    <tabColor rgb="FF7030A0"/>
  </sheetPr>
  <dimension ref="B1:J43"/>
  <sheetViews>
    <sheetView zoomScaleNormal="100" workbookViewId="0">
      <selection activeCell="F21" sqref="F21"/>
    </sheetView>
  </sheetViews>
  <sheetFormatPr defaultColWidth="9.140625" defaultRowHeight="14.1"/>
  <cols>
    <col min="1" max="1" width="2.140625" style="15" customWidth="1"/>
    <col min="2" max="2" width="27.140625" style="15" customWidth="1"/>
    <col min="3" max="3" width="10" style="15" customWidth="1"/>
    <col min="4" max="4" width="22.5703125" style="47" customWidth="1"/>
    <col min="5" max="5" width="34.140625" style="15" customWidth="1"/>
    <col min="6" max="6" width="23.42578125" style="15" bestFit="1" customWidth="1"/>
    <col min="7" max="7" width="9.140625" style="15"/>
    <col min="8" max="8" width="32.140625" style="15" bestFit="1" customWidth="1"/>
    <col min="9" max="9" width="6.42578125" style="15" customWidth="1"/>
    <col min="10" max="10" width="9.5703125" style="15" customWidth="1"/>
    <col min="11" max="11" width="9.140625" style="15"/>
    <col min="12" max="12" width="31.42578125" style="15" customWidth="1"/>
    <col min="13" max="16384" width="9.140625" style="15"/>
  </cols>
  <sheetData>
    <row r="1" spans="2:7" ht="23.1">
      <c r="B1" s="46" t="s">
        <v>54</v>
      </c>
      <c r="C1" s="14"/>
    </row>
    <row r="2" spans="2:7" ht="22.5" customHeight="1">
      <c r="B2" s="137" t="s">
        <v>10</v>
      </c>
      <c r="C2" s="138" t="s">
        <v>11</v>
      </c>
      <c r="D2" s="48"/>
      <c r="E2" s="49"/>
      <c r="F2" s="49"/>
      <c r="G2" s="49"/>
    </row>
    <row r="3" spans="2:7">
      <c r="B3" s="137" t="s">
        <v>12</v>
      </c>
      <c r="C3" s="138" t="s">
        <v>13</v>
      </c>
      <c r="D3" s="48"/>
      <c r="E3" s="49"/>
      <c r="F3" s="49"/>
      <c r="G3" s="49"/>
    </row>
    <row r="4" spans="2:7">
      <c r="B4" s="137" t="s">
        <v>14</v>
      </c>
      <c r="C4" s="138" t="s">
        <v>15</v>
      </c>
      <c r="D4" s="48"/>
      <c r="E4" s="49"/>
      <c r="F4" s="49"/>
      <c r="G4" s="49"/>
    </row>
    <row r="5" spans="2:7">
      <c r="C5" s="29"/>
    </row>
    <row r="6" spans="2:7">
      <c r="B6" s="50"/>
      <c r="C6" s="29"/>
    </row>
    <row r="8" spans="2:7" ht="18">
      <c r="B8" s="30" t="s">
        <v>2364</v>
      </c>
    </row>
    <row r="9" spans="2:7" ht="22.5" customHeight="1">
      <c r="B9" s="51" t="s">
        <v>2365</v>
      </c>
      <c r="C9" s="51" t="s">
        <v>17</v>
      </c>
      <c r="D9" s="51" t="s">
        <v>2366</v>
      </c>
      <c r="E9" s="52" t="s">
        <v>2367</v>
      </c>
      <c r="F9" s="51" t="s">
        <v>2368</v>
      </c>
    </row>
    <row r="10" spans="2:7">
      <c r="B10" s="139" t="s">
        <v>2369</v>
      </c>
      <c r="C10" s="140">
        <v>1.17</v>
      </c>
      <c r="D10" s="53">
        <v>44835</v>
      </c>
      <c r="E10" s="53">
        <v>44978</v>
      </c>
      <c r="F10" s="141" t="s">
        <v>2370</v>
      </c>
    </row>
    <row r="11" spans="2:7" ht="14.25" customHeight="1">
      <c r="B11" s="139" t="s">
        <v>2371</v>
      </c>
      <c r="C11" s="140">
        <v>1.1200000000000001</v>
      </c>
      <c r="D11" s="53">
        <v>44835</v>
      </c>
      <c r="E11" s="53">
        <v>44978</v>
      </c>
      <c r="F11" s="141" t="s">
        <v>2372</v>
      </c>
    </row>
    <row r="12" spans="2:7">
      <c r="B12" s="139" t="s">
        <v>2373</v>
      </c>
      <c r="C12" s="140">
        <v>1.26</v>
      </c>
      <c r="D12" s="53">
        <v>44835</v>
      </c>
      <c r="E12" s="53">
        <v>44978</v>
      </c>
      <c r="F12" s="141" t="s">
        <v>2370</v>
      </c>
    </row>
    <row r="13" spans="2:7">
      <c r="B13" s="139" t="s">
        <v>2374</v>
      </c>
      <c r="C13" s="140">
        <v>1.28</v>
      </c>
      <c r="D13" s="53">
        <v>44835</v>
      </c>
      <c r="E13" s="53">
        <v>44978</v>
      </c>
      <c r="F13" s="141" t="s">
        <v>2372</v>
      </c>
    </row>
    <row r="14" spans="2:7">
      <c r="B14" s="139" t="s">
        <v>2375</v>
      </c>
      <c r="C14" s="140">
        <v>1.25</v>
      </c>
      <c r="D14" s="53">
        <v>44835</v>
      </c>
      <c r="E14" s="53">
        <v>44978</v>
      </c>
      <c r="F14" s="141" t="s">
        <v>2370</v>
      </c>
    </row>
    <row r="15" spans="2:7">
      <c r="B15" s="139" t="s">
        <v>2376</v>
      </c>
      <c r="C15" s="140">
        <v>1.28</v>
      </c>
      <c r="D15" s="53">
        <v>44835</v>
      </c>
      <c r="E15" s="53">
        <v>44978</v>
      </c>
      <c r="F15" s="141" t="s">
        <v>2372</v>
      </c>
    </row>
    <row r="16" spans="2:7">
      <c r="B16" s="34"/>
      <c r="C16" s="35"/>
    </row>
    <row r="17" spans="2:6">
      <c r="B17" s="34"/>
      <c r="C17" s="35"/>
    </row>
    <row r="18" spans="2:6" ht="18">
      <c r="B18" s="30" t="s">
        <v>2377</v>
      </c>
      <c r="C18" s="35"/>
    </row>
    <row r="19" spans="2:6">
      <c r="B19" s="51" t="s">
        <v>2365</v>
      </c>
      <c r="C19" s="54" t="s">
        <v>17</v>
      </c>
      <c r="D19" s="51" t="s">
        <v>2366</v>
      </c>
      <c r="E19" s="52" t="s">
        <v>2367</v>
      </c>
    </row>
    <row r="20" spans="2:6">
      <c r="B20" s="34" t="s">
        <v>2378</v>
      </c>
      <c r="C20" s="35" t="s">
        <v>2379</v>
      </c>
      <c r="D20" s="55" t="s">
        <v>2380</v>
      </c>
      <c r="E20" s="53">
        <v>45014</v>
      </c>
      <c r="F20" s="18"/>
    </row>
    <row r="21" spans="2:6">
      <c r="B21" s="34" t="s">
        <v>2381</v>
      </c>
      <c r="C21" s="35" t="s">
        <v>2382</v>
      </c>
      <c r="D21" s="55" t="s">
        <v>2383</v>
      </c>
      <c r="E21" s="53">
        <v>45014</v>
      </c>
    </row>
    <row r="22" spans="2:6">
      <c r="B22" s="34" t="s">
        <v>58</v>
      </c>
      <c r="C22" s="35" t="s">
        <v>2384</v>
      </c>
      <c r="D22" s="55" t="s">
        <v>2385</v>
      </c>
      <c r="E22" s="53">
        <v>45014</v>
      </c>
    </row>
    <row r="23" spans="2:6">
      <c r="B23" s="34" t="s">
        <v>62</v>
      </c>
      <c r="C23" s="35" t="s">
        <v>2386</v>
      </c>
      <c r="D23" s="55" t="s">
        <v>2387</v>
      </c>
      <c r="E23" s="53">
        <v>45014</v>
      </c>
    </row>
    <row r="24" spans="2:6">
      <c r="B24" s="34" t="s">
        <v>2388</v>
      </c>
      <c r="C24" s="35" t="s">
        <v>2382</v>
      </c>
      <c r="D24" s="55" t="s">
        <v>2383</v>
      </c>
      <c r="E24" s="53">
        <v>45014</v>
      </c>
    </row>
    <row r="25" spans="2:6">
      <c r="B25" s="34" t="s">
        <v>2389</v>
      </c>
      <c r="C25" s="35" t="s">
        <v>2390</v>
      </c>
      <c r="D25" s="55" t="s">
        <v>2383</v>
      </c>
      <c r="E25" s="53">
        <v>45014</v>
      </c>
    </row>
    <row r="26" spans="2:6">
      <c r="B26" s="34" t="s">
        <v>2391</v>
      </c>
      <c r="C26" s="35" t="s">
        <v>2382</v>
      </c>
      <c r="D26" s="55" t="s">
        <v>2383</v>
      </c>
      <c r="E26" s="53">
        <v>45014</v>
      </c>
    </row>
    <row r="27" spans="2:6">
      <c r="B27" s="34" t="s">
        <v>64</v>
      </c>
      <c r="C27" s="35" t="s">
        <v>2392</v>
      </c>
      <c r="D27" s="224" t="s">
        <v>2393</v>
      </c>
      <c r="E27" s="53">
        <v>45014</v>
      </c>
    </row>
    <row r="28" spans="2:6">
      <c r="B28" s="34" t="s">
        <v>66</v>
      </c>
      <c r="C28" s="35" t="s">
        <v>2386</v>
      </c>
      <c r="D28" s="55" t="s">
        <v>2394</v>
      </c>
      <c r="E28" s="53">
        <v>45014</v>
      </c>
    </row>
    <row r="29" spans="2:6">
      <c r="B29" s="34" t="s">
        <v>2395</v>
      </c>
      <c r="C29" s="35" t="s">
        <v>2386</v>
      </c>
      <c r="D29" s="55" t="s">
        <v>2396</v>
      </c>
      <c r="E29" s="53">
        <v>45014</v>
      </c>
    </row>
    <row r="30" spans="2:6">
      <c r="B30" s="34" t="s">
        <v>2397</v>
      </c>
      <c r="C30" s="35" t="s">
        <v>2398</v>
      </c>
      <c r="D30" s="55" t="s">
        <v>2399</v>
      </c>
      <c r="E30" s="53">
        <v>45014</v>
      </c>
      <c r="F30" s="18"/>
    </row>
    <row r="31" spans="2:6">
      <c r="B31" s="34" t="s">
        <v>2400</v>
      </c>
      <c r="C31" s="35" t="s">
        <v>2382</v>
      </c>
      <c r="D31" s="55" t="s">
        <v>2383</v>
      </c>
      <c r="E31" s="53">
        <v>45014</v>
      </c>
    </row>
    <row r="32" spans="2:6">
      <c r="B32" s="34" t="s">
        <v>2401</v>
      </c>
      <c r="C32" s="35" t="s">
        <v>2402</v>
      </c>
      <c r="D32" s="55" t="s">
        <v>2403</v>
      </c>
      <c r="E32" s="53">
        <v>45014</v>
      </c>
    </row>
    <row r="33" spans="2:10">
      <c r="B33" s="34" t="s">
        <v>2404</v>
      </c>
      <c r="C33" s="35" t="s">
        <v>2382</v>
      </c>
      <c r="D33" s="55" t="s">
        <v>2383</v>
      </c>
      <c r="E33" s="53">
        <v>45014</v>
      </c>
    </row>
    <row r="34" spans="2:10" ht="14.25" customHeight="1">
      <c r="B34" s="34" t="s">
        <v>2405</v>
      </c>
      <c r="C34" s="35" t="s">
        <v>2384</v>
      </c>
      <c r="D34" s="55" t="s">
        <v>2406</v>
      </c>
      <c r="E34" s="53">
        <v>45014</v>
      </c>
      <c r="G34" s="38"/>
      <c r="H34" s="38"/>
      <c r="I34" s="38"/>
      <c r="J34" s="38"/>
    </row>
    <row r="35" spans="2:10">
      <c r="B35" s="34" t="s">
        <v>2407</v>
      </c>
      <c r="C35" s="35" t="s">
        <v>2382</v>
      </c>
      <c r="D35" s="55" t="s">
        <v>2383</v>
      </c>
      <c r="E35" s="53">
        <v>45014</v>
      </c>
    </row>
    <row r="36" spans="2:10">
      <c r="B36" s="34" t="s">
        <v>2408</v>
      </c>
      <c r="C36" s="35" t="s">
        <v>2382</v>
      </c>
      <c r="D36" s="55" t="s">
        <v>2383</v>
      </c>
      <c r="E36" s="53">
        <v>45014</v>
      </c>
    </row>
    <row r="37" spans="2:10">
      <c r="B37" s="34"/>
      <c r="C37" s="35"/>
      <c r="D37" s="56"/>
      <c r="E37" s="56"/>
    </row>
    <row r="38" spans="2:10">
      <c r="B38" s="34"/>
      <c r="C38" s="35"/>
      <c r="D38" s="56"/>
    </row>
    <row r="39" spans="2:10">
      <c r="B39" s="29" t="s">
        <v>25</v>
      </c>
      <c r="C39" s="18"/>
    </row>
    <row r="40" spans="2:10">
      <c r="B40" s="29" t="s">
        <v>26</v>
      </c>
      <c r="C40" s="18"/>
    </row>
    <row r="41" spans="2:10" ht="14.45">
      <c r="B41" s="36" t="s">
        <v>27</v>
      </c>
      <c r="C41" s="18"/>
    </row>
    <row r="42" spans="2:10">
      <c r="B42" s="29" t="s">
        <v>28</v>
      </c>
      <c r="C42" s="37"/>
      <c r="D42" s="57"/>
      <c r="E42" s="38"/>
    </row>
    <row r="43" spans="2:10" ht="14.45">
      <c r="B43"/>
    </row>
  </sheetData>
  <dataConsolidate link="1"/>
  <hyperlinks>
    <hyperlink ref="B41" r:id="rId1" xr:uid="{04328304-929A-402B-9F79-A1C36B47FA25}"/>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oddFooter>
  </headerFooter>
  <drawing r:id="rId3"/>
  <tableParts count="2">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0117B6BD789944B0D345737E29EAFC" ma:contentTypeVersion="18" ma:contentTypeDescription="Create a new document." ma:contentTypeScope="" ma:versionID="3bc7421085dc9ed981aaba1a54ffe249">
  <xsd:schema xmlns:xsd="http://www.w3.org/2001/XMLSchema" xmlns:xs="http://www.w3.org/2001/XMLSchema" xmlns:p="http://schemas.microsoft.com/office/2006/metadata/properties" xmlns:ns2="be529d20-a345-4fdd-a168-bf4752ff4c2f" xmlns:ns3="d147234b-dd54-459a-89f2-adda5fe9d4fd" targetNamespace="http://schemas.microsoft.com/office/2006/metadata/properties" ma:root="true" ma:fieldsID="fd9ca284e1c1da8ab17c968931464b6f" ns2:_="" ns3:_="">
    <xsd:import namespace="be529d20-a345-4fdd-a168-bf4752ff4c2f"/>
    <xsd:import namespace="d147234b-dd54-459a-89f2-adda5fe9d4fd"/>
    <xsd:element name="properties">
      <xsd:complexType>
        <xsd:sequence>
          <xsd:element name="documentManagement">
            <xsd:complexType>
              <xsd:all>
                <xsd:element ref="ns2:MediaServiceMetadata" minOccurs="0"/>
                <xsd:element ref="ns2:MediaServiceFastMetadata" minOccurs="0"/>
                <xsd:element ref="ns2:Category"/>
                <xsd:element ref="ns2:DE_x0020_Discipline" minOccurs="0"/>
                <xsd:element ref="ns2:DocumentNo" minOccurs="0"/>
                <xsd:element ref="ns2:Revision_x002e_Version"/>
                <xsd:element ref="ns2:Original_x0020_DE_x0020_Framework_x0020_Release" minOccurs="0"/>
                <xsd:element ref="ns2:Release"/>
                <xsd:element ref="ns2:MediaServiceAutoKeyPoints" minOccurs="0"/>
                <xsd:element ref="ns2:MediaServiceKeyPoints" minOccurs="0"/>
                <xsd:element ref="ns2:tharatest"/>
                <xsd:element ref="ns3:TaxKeywordTaxHTField" minOccurs="0"/>
                <xsd:element ref="ns3:TaxCatchAll" minOccurs="0"/>
                <xsd:element ref="ns2:LatestVers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529d20-a345-4fdd-a168-bf4752ff4c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ategory" ma:index="10" ma:displayName="Category" ma:description="Document category" ma:format="Dropdown" ma:internalName="Category">
      <xsd:simpleType>
        <xsd:restriction base="dms:Choice">
          <xsd:enumeration value="TfNSW Requirement"/>
          <xsd:enumeration value="Delivery Tool &amp; Template"/>
          <xsd:enumeration value="Training Guides"/>
          <xsd:enumeration value="Technical Guidance"/>
        </xsd:restriction>
      </xsd:simpleType>
    </xsd:element>
    <xsd:element name="DE_x0020_Discipline" ma:index="11" nillable="true" ma:displayName="DE Elements" ma:description="DE discipline the document relates to." ma:format="RadioButtons" ma:internalName="DE_x0020_Discipline">
      <xsd:simpleType>
        <xsd:restriction base="dms:Choice">
          <xsd:enumeration value="DE Management"/>
          <xsd:enumeration value="Project Data Management"/>
          <xsd:enumeration value="Information Management"/>
          <xsd:enumeration value="Systems Engineering"/>
          <xsd:enumeration value="Asset Data"/>
          <xsd:enumeration value="CAD"/>
          <xsd:enumeration value="BIM Models"/>
          <xsd:enumeration value="Schedule"/>
          <xsd:enumeration value="Cost"/>
          <xsd:enumeration value="Survey"/>
          <xsd:enumeration value="Visualisation"/>
          <xsd:enumeration value="GIS"/>
          <xsd:enumeration value="ECM"/>
          <xsd:enumeration value="CDE"/>
        </xsd:restriction>
      </xsd:simpleType>
    </xsd:element>
    <xsd:element name="DocumentNo" ma:index="12" nillable="true" ma:displayName="Document No" ma:default="DMS-###" ma:description="Allocated DMS identifier." ma:format="Dropdown" ma:indexed="true" ma:internalName="DocumentNo">
      <xsd:simpleType>
        <xsd:restriction base="dms:Text">
          <xsd:maxLength value="255"/>
        </xsd:restriction>
      </xsd:simpleType>
    </xsd:element>
    <xsd:element name="Revision_x002e_Version" ma:index="13" ma:displayName="Revision.Version" ma:description="Revision [Major Release publication].Version [Mid-Release publication]" ma:format="Dropdown" ma:internalName="Revision_x002e_Version">
      <xsd:simpleType>
        <xsd:restriction base="dms:Text">
          <xsd:maxLength value="255"/>
        </xsd:restriction>
      </xsd:simpleType>
    </xsd:element>
    <xsd:element name="Original_x0020_DE_x0020_Framework_x0020_Release" ma:index="14" nillable="true" ma:displayName="Original DE Framework Release" ma:default="Release 3" ma:description="Release of the DE Framework the document first was launched as part of." ma:format="Dropdown" ma:internalName="Original_x0020_DE_x0020_Framework_x0020_Release">
      <xsd:simpleType>
        <xsd:restriction base="dms:Choice">
          <xsd:enumeration value="Release 1"/>
          <xsd:enumeration value="Release 2"/>
          <xsd:enumeration value="Release 3"/>
          <xsd:enumeration value="Release 4"/>
        </xsd:restriction>
      </xsd:simpleType>
    </xsd:element>
    <xsd:element name="Release" ma:index="15" ma:displayName="Release" ma:description="DE Framework Release the document was published as part of" ma:format="Dropdown" ma:internalName="Release">
      <xsd:simpleType>
        <xsd:restriction base="dms:Choice">
          <xsd:enumeration value="R1"/>
          <xsd:enumeration value="R2"/>
          <xsd:enumeration value="R3"/>
          <xsd:enumeration value="R4"/>
          <xsd:enumeration value="R4.1"/>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tharatest" ma:index="18" ma:displayName="Document Type" ma:format="Dropdown" ma:internalName="tharatest">
      <xsd:simpleType>
        <xsd:restriction base="dms:Choice">
          <xsd:enumeration value="Standards (ST)"/>
          <xsd:enumeration value="Forms &amp; Template (FT)"/>
          <xsd:enumeration value="Procedure (PR)"/>
          <xsd:enumeration value="Policy (PO)"/>
          <xsd:enumeration value="Supporting Documents (SD)"/>
          <xsd:enumeration value="Work Instruction (WI)"/>
          <xsd:enumeration value="Training Guides (TG)"/>
          <xsd:enumeration value="Plan (PL)"/>
        </xsd:restriction>
      </xsd:simpleType>
    </xsd:element>
    <xsd:element name="LatestVersion" ma:index="22" nillable="true" ma:displayName="Latest Version" ma:format="Dropdown" ma:internalName="LatestVersion">
      <xsd:simpleType>
        <xsd:restriction base="dms:Choice">
          <xsd:enumeration value="Latest Version"/>
          <xsd:enumeration value="Previous Version"/>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47234b-dd54-459a-89f2-adda5fe9d4fd" elementFormDefault="qualified">
    <xsd:import namespace="http://schemas.microsoft.com/office/2006/documentManagement/types"/>
    <xsd:import namespace="http://schemas.microsoft.com/office/infopath/2007/PartnerControls"/>
    <xsd:element name="TaxKeywordTaxHTField" ma:index="20" nillable="true" ma:taxonomy="true" ma:internalName="TaxKeywordTaxHTField" ma:taxonomyFieldName="TaxKeyword" ma:displayName="Enterprise Keywords" ma:fieldId="{23f27201-bee3-471e-b2e7-b64fd8b7ca38}" ma:taxonomyMulti="true" ma:sspId="687ec379-0271-4c41-806b-2ec8a939af5f" ma:termSetId="00000000-0000-0000-0000-000000000000" ma:anchorId="00000000-0000-0000-0000-000000000000" ma:open="true" ma:isKeyword="true">
      <xsd:complexType>
        <xsd:sequence>
          <xsd:element ref="pc:Terms" minOccurs="0" maxOccurs="1"/>
        </xsd:sequence>
      </xsd:complexType>
    </xsd:element>
    <xsd:element name="TaxCatchAll" ma:index="21" nillable="true" ma:displayName="Taxonomy Catch All Column" ma:hidden="true" ma:list="{ce634d5c-d976-4525-adeb-70293de0058c}" ma:internalName="TaxCatchAll" ma:showField="CatchAllData" ma:web="d147234b-dd54-459a-89f2-adda5fe9d4fd">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147234b-dd54-459a-89f2-adda5fe9d4fd" xsi:nil="true"/>
    <SharedWithUsers xmlns="d147234b-dd54-459a-89f2-adda5fe9d4fd">
      <UserInfo>
        <DisplayName>Gregory Nagy</DisplayName>
        <AccountId>249</AccountId>
        <AccountType/>
      </UserInfo>
    </SharedWithUsers>
    <Original_x0020_DE_x0020_Framework_x0020_Release xmlns="be529d20-a345-4fdd-a168-bf4752ff4c2f">Release 3</Original_x0020_DE_x0020_Framework_x0020_Release>
    <LatestVersion xmlns="be529d20-a345-4fdd-a168-bf4752ff4c2f">Latest Version</LatestVersion>
    <Release xmlns="be529d20-a345-4fdd-a168-bf4752ff4c2f">R4.1</Release>
    <tharatest xmlns="be529d20-a345-4fdd-a168-bf4752ff4c2f">Forms &amp; Template (FT)</tharatest>
    <DE_x0020_Discipline xmlns="be529d20-a345-4fdd-a168-bf4752ff4c2f">GIS</DE_x0020_Discipline>
    <DocumentNo xmlns="be529d20-a345-4fdd-a168-bf4752ff4c2f">DMS-FT-580</DocumentNo>
    <TaxKeywordTaxHTField xmlns="d147234b-dd54-459a-89f2-adda5fe9d4fd">
      <Terms xmlns="http://schemas.microsoft.com/office/infopath/2007/PartnerControls"/>
    </TaxKeywordTaxHTField>
    <Revision_x002e_Version xmlns="be529d20-a345-4fdd-a168-bf4752ff4c2f">2.1</Revision_x002e_Version>
    <Category xmlns="be529d20-a345-4fdd-a168-bf4752ff4c2f">TfNSW Requirement</Category>
  </documentManagement>
</p:properties>
</file>

<file path=customXml/itemProps1.xml><?xml version="1.0" encoding="utf-8"?>
<ds:datastoreItem xmlns:ds="http://schemas.openxmlformats.org/officeDocument/2006/customXml" ds:itemID="{9AB5FA56-EFB8-46BC-97E8-E3A10E9760D1}"/>
</file>

<file path=customXml/itemProps2.xml><?xml version="1.0" encoding="utf-8"?>
<ds:datastoreItem xmlns:ds="http://schemas.openxmlformats.org/officeDocument/2006/customXml" ds:itemID="{820A35EF-C388-4A02-BFDD-C25834557B8F}"/>
</file>

<file path=customXml/itemProps3.xml><?xml version="1.0" encoding="utf-8"?>
<ds:datastoreItem xmlns:ds="http://schemas.openxmlformats.org/officeDocument/2006/customXml" ds:itemID="{8FCC81F6-EB13-464C-AE29-2326088A0097}"/>
</file>

<file path=docProps/app.xml><?xml version="1.0" encoding="utf-8"?>
<Properties xmlns="http://schemas.openxmlformats.org/officeDocument/2006/extended-properties" xmlns:vt="http://schemas.openxmlformats.org/officeDocument/2006/docPropsVTypes">
  <Application>Microsoft Excel Online</Application>
  <Manager/>
  <Company>Transport for NSW</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GIS Schema</dc:title>
  <dc:subject/>
  <dc:creator>Transport for NSW</dc:creator>
  <cp:keywords/>
  <dc:description/>
  <cp:lastModifiedBy>Thara Thampy</cp:lastModifiedBy>
  <cp:revision/>
  <dcterms:created xsi:type="dcterms:W3CDTF">2006-09-16T00:00:00Z</dcterms:created>
  <dcterms:modified xsi:type="dcterms:W3CDTF">2023-03-30T03:39:28Z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0x010100F40117B6BD789944B0D345737E29EAFC</vt:lpwstr>
  </property>
  <property fmtid="{D5CDD505-2E9C-101B-9397-08002B2CF9AE}" pid="3" name="TaxKeyword">
    <vt:lpwstr/>
  </property>
  <property fmtid="{D5CDD505-2E9C-101B-9397-08002B2CF9AE}" pid="4" name="MSIP_Label_83709595-deb9-4ceb-bf06-8305974a2062_Enabled">
    <vt:lpwstr>true</vt:lpwstr>
  </property>
  <property fmtid="{D5CDD505-2E9C-101B-9397-08002B2CF9AE}" pid="5" name="MSIP_Label_83709595-deb9-4ceb-bf06-8305974a2062_SetDate">
    <vt:lpwstr>2022-06-20T04:09:41Z</vt:lpwstr>
  </property>
  <property fmtid="{D5CDD505-2E9C-101B-9397-08002B2CF9AE}" pid="6" name="MSIP_Label_83709595-deb9-4ceb-bf06-8305974a2062_Method">
    <vt:lpwstr>Standard</vt:lpwstr>
  </property>
  <property fmtid="{D5CDD505-2E9C-101B-9397-08002B2CF9AE}" pid="7" name="MSIP_Label_83709595-deb9-4ceb-bf06-8305974a2062_Name">
    <vt:lpwstr>Official</vt:lpwstr>
  </property>
  <property fmtid="{D5CDD505-2E9C-101B-9397-08002B2CF9AE}" pid="8" name="MSIP_Label_83709595-deb9-4ceb-bf06-8305974a2062_SiteId">
    <vt:lpwstr>cb356782-ad9a-47fb-878b-7ebceb85b86c</vt:lpwstr>
  </property>
  <property fmtid="{D5CDD505-2E9C-101B-9397-08002B2CF9AE}" pid="9" name="MSIP_Label_83709595-deb9-4ceb-bf06-8305974a2062_ActionId">
    <vt:lpwstr>ea013c67-b46e-46a6-8b2d-e85816212507</vt:lpwstr>
  </property>
  <property fmtid="{D5CDD505-2E9C-101B-9397-08002B2CF9AE}" pid="10" name="MSIP_Label_83709595-deb9-4ceb-bf06-8305974a2062_ContentBits">
    <vt:lpwstr>2</vt:lpwstr>
  </property>
  <property fmtid="{D5CDD505-2E9C-101B-9397-08002B2CF9AE}" pid="11" name="MediaServiceImageTags">
    <vt:lpwstr/>
  </property>
</Properties>
</file>